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BW34" i="10" l="1"/>
  <c r="BW35" i="10" s="1"/>
  <c r="BW36" i="10" s="1"/>
  <c r="BW37" i="10" s="1"/>
  <c r="BW38" i="10" s="1"/>
  <c r="BW39" i="10" s="1"/>
  <c r="BW40" i="10" s="1"/>
  <c r="BW41" i="10" s="1"/>
  <c r="BW42" i="10" s="1"/>
  <c r="BW43" i="10" s="1"/>
  <c r="AM35" i="10"/>
  <c r="CO34" i="10" l="1"/>
  <c r="CO35" i="10" s="1"/>
</calcChain>
</file>

<file path=xl/sharedStrings.xml><?xml version="1.0" encoding="utf-8"?>
<sst xmlns="http://schemas.openxmlformats.org/spreadsheetml/2006/main" count="1189" uniqueCount="617">
  <si>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</si>
  <si>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</si>
  <si>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</si>
  <si>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</si>
  <si>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</si>
  <si>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</si>
  <si>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</si>
  <si>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</si>
  <si>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</si>
  <si>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</si>
  <si>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</si>
  <si>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</si>
  <si>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</si>
  <si>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</si>
  <si>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</si>
  <si>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</si>
  <si>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</si>
  <si>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</si>
  <si>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</si>
  <si>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</si>
  <si>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</si>
  <si>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</si>
  <si>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</si>
  <si>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</si>
  <si>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</si>
  <si>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</si>
  <si>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</si>
  <si>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</si>
  <si>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</si>
  <si>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</si>
  <si>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</si>
  <si>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</si>
  <si>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</si>
  <si>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</si>
  <si>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</si>
  <si>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</si>
  <si>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</si>
  <si>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</si>
  <si>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</si>
  <si>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</si>
  <si>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</si>
  <si>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</si>
  <si>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</si>
  <si>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</si>
  <si>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</si>
  <si>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</si>
  <si>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</si>
  <si>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</si>
  <si>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</si>
  <si>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</si>
  <si>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</si>
  <si>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</si>
  <si>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</si>
  <si>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</si>
  <si>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</si>
  <si>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</si>
  <si>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</si>
  <si>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</si>
  <si>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</si>
  <si>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</si>
  <si>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</si>
  <si>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</si>
  <si>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</si>
  <si>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</si>
  <si>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</si>
  <si>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</si>
  <si>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</si>
  <si>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</si>
  <si>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</si>
  <si>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</si>
  <si>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</si>
  <si>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</si>
  <si>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</si>
  <si>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</si>
  <si>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</si>
  <si>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</si>
  <si>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</si>
  <si>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</si>
  <si>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</si>
  <si>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</si>
  <si>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</si>
  <si>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</si>
  <si>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</si>
  <si>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</si>
  <si>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</si>
  <si>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</si>
  <si>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</si>
  <si>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</si>
  <si>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</si>
  <si>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</si>
  <si>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</si>
  <si>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</si>
  <si>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</si>
  <si>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</si>
  <si>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</si>
  <si>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</si>
  <si>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</si>
  <si>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</si>
  <si>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</si>
  <si>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</si>
  <si>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</si>
  <si>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</si>
  <si>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</si>
  <si>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</si>
  <si>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</si>
  <si>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</si>
  <si>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</si>
  <si>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</si>
  <si>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</si>
  <si>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</si>
  <si>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</si>
  <si>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</si>
  <si>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</si>
  <si>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</si>
  <si>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</si>
  <si>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</si>
  <si>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</si>
  <si>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</si>
  <si>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</si>
  <si>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</si>
  <si>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</si>
  <si>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</si>
  <si>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</si>
  <si>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</si>
  <si>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</si>
  <si>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</si>
  <si>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</si>
  <si>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</si>
  <si>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</si>
  <si>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</si>
  <si>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</si>
  <si>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</si>
  <si>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</si>
  <si>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</si>
  <si>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</si>
  <si>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</si>
  <si>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</si>
  <si>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</si>
  <si>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</si>
  <si>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</si>
  <si>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</si>
  <si>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</si>
  <si>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</si>
  <si>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</si>
  <si>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</si>
  <si>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</si>
  <si>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</si>
  <si>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</si>
  <si>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</si>
  <si>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</si>
  <si>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</si>
  <si>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</si>
  <si>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</si>
  <si>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</si>
  <si>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</si>
  <si>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</si>
  <si>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</si>
  <si>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</si>
  <si>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</si>
  <si>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</si>
  <si>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</si>
  <si>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</si>
  <si>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</si>
  <si>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</si>
  <si>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</si>
  <si>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</si>
  <si>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</si>
  <si>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</si>
  <si>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</si>
  <si>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</si>
  <si>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</si>
  <si>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</si>
  <si>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</si>
  <si>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</si>
  <si>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</si>
  <si>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</si>
  <si>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</si>
  <si>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</si>
  <si>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</si>
  <si>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</si>
  <si>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</si>
  <si>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</si>
  <si>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</si>
  <si>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</si>
  <si>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</si>
  <si>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</si>
  <si>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</si>
  <si>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</si>
  <si>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</si>
  <si>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</si>
  <si>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</si>
  <si>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</si>
  <si>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</si>
  <si>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</si>
  <si>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</si>
  <si>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</si>
  <si>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</si>
  <si>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</si>
  <si>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</si>
  <si>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</si>
  <si>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</si>
  <si>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</si>
  <si>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</si>
  <si>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</si>
  <si>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</si>
  <si>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</si>
  <si>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</si>
  <si>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</si>
  <si>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</si>
  <si>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</si>
  <si>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</si>
  <si>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</si>
  <si>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</si>
  <si>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</si>
  <si>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</si>
  <si>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</si>
  <si>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</si>
  <si>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</si>
  <si>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</si>
  <si>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福岡県吉富町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</si>
  <si>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</si>
  <si>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</si>
  <si>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</si>
  <si>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</si>
  <si>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</si>
  <si>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</si>
  <si>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</si>
  <si>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</si>
  <si>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</si>
  <si>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</si>
  <si>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</si>
  <si>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</si>
  <si>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</si>
  <si>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</si>
  <si>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</si>
  <si>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</si>
  <si>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</si>
  <si>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</si>
  <si>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</si>
  <si>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</si>
  <si>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</si>
  <si>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</si>
  <si>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</si>
  <si>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</si>
  <si>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</si>
  <si>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</si>
  <si>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</si>
  <si>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</si>
  <si>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</si>
  <si>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</si>
  <si>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</si>
  <si>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</si>
  <si>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</si>
  <si>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</si>
  <si>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</si>
  <si>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</si>
  <si>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</si>
  <si>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</si>
  <si>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</si>
  <si>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</si>
  <si>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</si>
  <si>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</si>
  <si>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</si>
  <si>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</si>
  <si>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</si>
  <si>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</si>
  <si>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</si>
  <si>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</si>
  <si>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</si>
  <si>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</si>
  <si>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</si>
  <si>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</si>
  <si>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</si>
  <si>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</si>
  <si>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</si>
  <si>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</si>
  <si>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</si>
  <si>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</si>
  <si>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</si>
  <si>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</si>
  <si>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</si>
  <si>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</si>
  <si>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</si>
  <si>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</si>
  <si>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</si>
  <si>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</si>
  <si>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</si>
  <si>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</si>
  <si>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</si>
  <si>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</si>
  <si>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</si>
  <si>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</si>
  <si>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</si>
  <si>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</si>
  <si>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</si>
  <si>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</si>
  <si>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</si>
  <si>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</si>
  <si>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</si>
  <si>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</si>
  <si>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</si>
  <si>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</si>
  <si>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</si>
  <si>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</si>
  <si>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</si>
  <si>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</si>
  <si>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</si>
  <si>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</si>
  <si>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</si>
  <si>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</si>
  <si>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</si>
  <si>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</si>
  <si>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</si>
  <si>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</si>
  <si>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</si>
  <si>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</si>
  <si>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</si>
  <si>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</si>
  <si>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</si>
  <si>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</si>
  <si>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</si>
  <si>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</si>
  <si>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</si>
  <si>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</si>
  <si>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</si>
  <si>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</si>
  <si>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</si>
  <si>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</si>
  <si>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</si>
  <si>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</si>
  <si>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</si>
  <si>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</si>
  <si>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</si>
  <si>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</si>
  <si>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</si>
  <si>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</si>
  <si>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</si>
  <si>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</si>
  <si>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</si>
  <si>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</si>
  <si>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</si>
  <si>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</si>
  <si>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</si>
  <si>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</si>
  <si>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</si>
  <si>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</si>
  <si>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</si>
  <si>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</si>
  <si>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</si>
  <si>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</si>
  <si>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</si>
  <si>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</si>
  <si>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</si>
  <si>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</si>
  <si>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</si>
  <si>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</si>
  <si>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</si>
  <si>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</si>
  <si>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</si>
  <si>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</si>
  <si>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</si>
  <si>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</si>
  <si>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</si>
  <si>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</si>
  <si>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</si>
  <si>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</si>
  <si>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</si>
  <si>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</si>
  <si>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</si>
  <si>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</si>
  <si>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</si>
  <si>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</si>
  <si>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福岡県吉富町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</si>
  <si>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</si>
  <si>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</si>
  <si>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</si>
  <si>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</si>
  <si>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</si>
  <si>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</si>
  <si>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</si>
  <si>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</si>
  <si>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</si>
  <si>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</si>
  <si>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</si>
  <si>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</si>
  <si>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</si>
  <si>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</si>
  <si>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</si>
  <si>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</si>
  <si>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</si>
  <si>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</si>
  <si>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</si>
  <si>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</si>
  <si>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</si>
  <si>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</si>
  <si>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</si>
  <si>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</si>
  <si>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</si>
  <si>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</si>
  <si>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</si>
  <si>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</si>
  <si>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</si>
  <si>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</si>
  <si>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</si>
  <si>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</si>
  <si>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</si>
  <si>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</si>
  <si>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</si>
  <si>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</si>
  <si>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</si>
  <si>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</si>
  <si>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</si>
  <si>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</si>
  <si>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</si>
  <si>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</si>
  <si>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</si>
  <si>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</si>
  <si>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</si>
  <si>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</si>
  <si>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</si>
  <si>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</si>
  <si>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</si>
  <si>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</si>
  <si>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</si>
  <si>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</si>
  <si>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</si>
  <si>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</si>
  <si>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</si>
  <si>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</si>
  <si>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</si>
  <si>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</si>
  <si>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</si>
  <si>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</si>
  <si>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</si>
  <si>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</si>
  <si>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</si>
  <si>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</si>
  <si>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</si>
  <si>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</si>
  <si>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</si>
  <si>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</si>
  <si>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</si>
  <si>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</si>
  <si>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</si>
  <si>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</si>
  <si>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</si>
  <si>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</si>
  <si>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</si>
  <si>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</si>
  <si>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</si>
  <si>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</si>
  <si>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</si>
  <si>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</si>
  <si>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</si>
  <si>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</si>
  <si>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</si>
  <si>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</si>
  <si>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</si>
  <si>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</si>
  <si>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</si>
  <si>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</si>
  <si>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</si>
  <si>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</si>
  <si>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</si>
  <si>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</si>
  <si>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</si>
  <si>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</si>
  <si>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</si>
  <si>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</si>
  <si>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</si>
  <si>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</si>
  <si>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</si>
  <si>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</si>
  <si>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</si>
  <si>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</si>
  <si>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</si>
  <si>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</si>
  <si>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</si>
  <si>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</si>
  <si>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</si>
  <si>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</si>
  <si>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</si>
  <si>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</si>
  <si>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</si>
  <si>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</si>
  <si>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</si>
  <si>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</si>
  <si>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</si>
  <si>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</si>
  <si>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</si>
  <si>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</si>
  <si>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</si>
  <si>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</si>
  <si>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</si>
  <si>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</si>
  <si>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</si>
  <si>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</si>
  <si>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</si>
  <si>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</si>
  <si>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</si>
  <si>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</si>
  <si>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</si>
  <si>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</si>
  <si>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</si>
  <si>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</si>
  <si>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</si>
  <si>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</si>
  <si>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</si>
  <si>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</si>
  <si>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</si>
  <si>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</si>
  <si>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</si>
  <si>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</si>
  <si>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</si>
  <si>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</si>
  <si>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</si>
  <si>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</si>
  <si>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</si>
  <si>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</si>
  <si>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</si>
  <si>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</si>
  <si>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</si>
  <si>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</si>
  <si>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</si>
  <si>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</si>
  <si>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</si>
  <si>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</si>
  <si>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</si>
  <si>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</si>
  <si>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</si>
  <si>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</si>
  <si>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</si>
  <si>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</si>
  <si>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</si>
  <si>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</si>
  <si>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</si>
  <si>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</si>
  <si>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</si>
  <si>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</si>
  <si>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</si>
  <si>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</si>
  <si>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</si>
  <si>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</si>
  <si>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</si>
  <si>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</si>
  <si>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</si>
  <si>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</si>
  <si>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</si>
  <si>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</si>
  <si>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</si>
  <si>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</si>
  <si>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</si>
  <si>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</si>
  <si>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</si>
  <si>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</si>
  <si>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</si>
  <si>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</si>
  <si>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1.22</t>
  </si>
  <si>
    <t>▲ 11.34</t>
  </si>
  <si>
    <t>▲ 7.92</t>
  </si>
  <si>
    <t>▲ 0.06</t>
  </si>
  <si>
    <t>▲ 4.28</t>
  </si>
  <si>
    <t>一般会計</t>
  </si>
  <si>
    <t>水道事業会計</t>
  </si>
  <si>
    <t>下水道事業会計</t>
  </si>
  <si>
    <t>奨学金特別会計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</si>
  <si>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</si>
  <si>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</si>
  <si>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</si>
  <si>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</si>
  <si>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</si>
  <si>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</si>
  <si>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</si>
  <si>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</si>
  <si>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</si>
  <si>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</si>
  <si>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</si>
  <si>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</si>
  <si>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豊前市外二町財産組合</t>
    <rPh sb="0" eb="3">
      <t>ブゼンシ</t>
    </rPh>
    <rPh sb="3" eb="4">
      <t>ホカ</t>
    </rPh>
    <rPh sb="4" eb="5">
      <t>ニ</t>
    </rPh>
    <rPh sb="5" eb="6">
      <t>マチ</t>
    </rPh>
    <rPh sb="6" eb="8">
      <t>ザイサン</t>
    </rPh>
    <rPh sb="8" eb="10">
      <t>クミアイ</t>
    </rPh>
    <phoneticPr fontId="2"/>
  </si>
  <si>
    <t>福岡県自治会館管理組合</t>
    <rPh sb="0" eb="3">
      <t>フクオカケン</t>
    </rPh>
    <rPh sb="3" eb="5">
      <t>ジチ</t>
    </rPh>
    <rPh sb="5" eb="7">
      <t>カイカン</t>
    </rPh>
    <rPh sb="7" eb="9">
      <t>カンリ</t>
    </rPh>
    <rPh sb="9" eb="11">
      <t>クミアイ</t>
    </rPh>
    <phoneticPr fontId="2"/>
  </si>
  <si>
    <t>築上郡自治会館等資産管理組合</t>
    <rPh sb="0" eb="3">
      <t>チクジョウグン</t>
    </rPh>
    <rPh sb="3" eb="5">
      <t>ジチ</t>
    </rPh>
    <rPh sb="5" eb="7">
      <t>カイカン</t>
    </rPh>
    <rPh sb="7" eb="8">
      <t>ナド</t>
    </rPh>
    <rPh sb="8" eb="10">
      <t>シサン</t>
    </rPh>
    <rPh sb="10" eb="12">
      <t>カンリ</t>
    </rPh>
    <rPh sb="12" eb="14">
      <t>クミアイ</t>
    </rPh>
    <phoneticPr fontId="2"/>
  </si>
  <si>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</si>
  <si>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京築広域市町村圏事務組合（広域圏消防特別会計）</t>
    <rPh sb="0" eb="2">
      <t>ケイチク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</si>
  <si>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</si>
  <si>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ヤカタ</t>
    </rPh>
    <rPh sb="14" eb="16">
      <t>ジギョウ</t>
    </rPh>
    <rPh sb="16" eb="18">
      <t>トクベツ</t>
    </rPh>
    <rPh sb="18" eb="20">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</si>
  <si>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</si>
  <si>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吉富町土地開発公社</t>
    <rPh sb="0" eb="3">
      <t>ヨシトミマチ</t>
    </rPh>
    <rPh sb="3" eb="5">
      <t>トチ</t>
    </rPh>
    <rPh sb="5" eb="7">
      <t>カイハツ</t>
    </rPh>
    <rPh sb="7" eb="9">
      <t>コウシャ</t>
    </rPh>
    <phoneticPr fontId="2"/>
  </si>
  <si>
    <t>（株）ツクローネ吉富</t>
    <rPh sb="0" eb="3">
      <t>カブ</t>
    </rPh>
    <rPh sb="8" eb="10">
      <t>ヨシトミ</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</si>
  <si>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</si>
  <si>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豊前市外二町清掃施設組合</t>
    <rPh sb="0" eb="3">
      <t>ブゼンシ</t>
    </rPh>
    <rPh sb="3" eb="4">
      <t>ホカ</t>
    </rPh>
    <rPh sb="4" eb="5">
      <t>ニ</t>
    </rPh>
    <rPh sb="5" eb="6">
      <t>マチ</t>
    </rPh>
    <rPh sb="6" eb="8">
      <t>セイソウ</t>
    </rPh>
    <rPh sb="8" eb="10">
      <t>シセツ</t>
    </rPh>
    <rPh sb="10" eb="12">
      <t>クミアイ</t>
    </rPh>
    <phoneticPr fontId="2"/>
  </si>
  <si>
    <t>吉富町外１町環境衛生事務組合</t>
    <rPh sb="0" eb="3">
      <t>ヨシトミマチ</t>
    </rPh>
    <rPh sb="3" eb="4">
      <t>ホカ</t>
    </rPh>
    <rPh sb="5" eb="6">
      <t>マチ</t>
    </rPh>
    <rPh sb="6" eb="8">
      <t>カンキョウ</t>
    </rPh>
    <rPh sb="8" eb="10">
      <t>エイセイ</t>
    </rPh>
    <rPh sb="10" eb="12">
      <t>ジム</t>
    </rPh>
    <rPh sb="12" eb="14">
      <t>クミアイ</t>
    </rPh>
    <phoneticPr fontId="2"/>
  </si>
  <si>
    <t>京築地区水道企業団</t>
    <rPh sb="0" eb="2">
      <t>ケイチク</t>
    </rPh>
    <rPh sb="2" eb="4">
      <t>チク</t>
    </rPh>
    <rPh sb="4" eb="6">
      <t>スイドウ</t>
    </rPh>
    <rPh sb="6" eb="8">
      <t>キギョウ</t>
    </rPh>
    <rPh sb="8" eb="9">
      <t>ダン</t>
    </rPh>
    <phoneticPr fontId="2"/>
  </si>
  <si>
    <t>上毛町一市一町矢方池土木組合</t>
    <rPh sb="0" eb="3">
      <t>コウゲマチ</t>
    </rPh>
    <rPh sb="3" eb="5">
      <t>イッシ</t>
    </rPh>
    <rPh sb="5" eb="7">
      <t>イッチョウ</t>
    </rPh>
    <rPh sb="7" eb="9">
      <t>ヤカタ</t>
    </rPh>
    <rPh sb="9" eb="10">
      <t>イケ</t>
    </rPh>
    <rPh sb="10" eb="12">
      <t>ドボク</t>
    </rPh>
    <rPh sb="12" eb="14">
      <t>クミアイ</t>
    </rPh>
    <phoneticPr fontId="2"/>
  </si>
  <si>
    <t>福岡県市町村消防団員等公務災害補償組合</t>
    <rPh sb="0" eb="3">
      <t>フクオカケン</t>
    </rPh>
    <rPh sb="3" eb="6">
      <t>シチョウソン</t>
    </rPh>
    <rPh sb="6" eb="8">
      <t>ショウボウ</t>
    </rPh>
    <rPh sb="8" eb="10">
      <t>ダンイン</t>
    </rPh>
    <rPh sb="10" eb="11">
      <t>ナド</t>
    </rPh>
    <rPh sb="11" eb="13">
      <t>コウム</t>
    </rPh>
    <rPh sb="13" eb="15">
      <t>サイガイ</t>
    </rPh>
    <rPh sb="15" eb="17">
      <t>ホショウ</t>
    </rPh>
    <rPh sb="17" eb="19">
      <t>クミアイ</t>
    </rPh>
    <phoneticPr fontId="2"/>
  </si>
  <si>
    <t>吉富町外一市中学校組合</t>
    <rPh sb="0" eb="3">
      <t>ヨシトミマチ</t>
    </rPh>
    <rPh sb="3" eb="4">
      <t>ホカ</t>
    </rPh>
    <rPh sb="4" eb="6">
      <t>イッシ</t>
    </rPh>
    <rPh sb="6" eb="9">
      <t>チュウガッコウ</t>
    </rPh>
    <rPh sb="9" eb="11">
      <t>クミアイ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</si>
  <si>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</si>
  <si>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</si>
  <si>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t>
    <phoneticPr fontId="2"/>
  </si>
  <si>
    <t>-</t>
    <phoneticPr fontId="2"/>
  </si>
  <si>
    <t>公共下水道事業費基金</t>
    <rPh sb="0" eb="2">
      <t>コウキョウ</t>
    </rPh>
    <rPh sb="2" eb="5">
      <t>ゲスイドウ</t>
    </rPh>
    <rPh sb="5" eb="7">
      <t>ジギョウ</t>
    </rPh>
    <rPh sb="7" eb="8">
      <t>ヒ</t>
    </rPh>
    <rPh sb="8" eb="10">
      <t>キキン</t>
    </rPh>
    <phoneticPr fontId="5"/>
  </si>
  <si>
    <t>災害対策基金</t>
    <rPh sb="0" eb="2">
      <t>サイガイ</t>
    </rPh>
    <rPh sb="2" eb="4">
      <t>タイサク</t>
    </rPh>
    <rPh sb="4" eb="6">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</si>
  <si>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</si>
  <si>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</si>
  <si>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土地開発基金</t>
    <rPh sb="0" eb="2">
      <t>トチ</t>
    </rPh>
    <rPh sb="2" eb="4">
      <t>カイハツ</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</si>
  <si>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</si>
  <si>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</si>
  <si>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</si>
  <si>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</si>
  <si>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比較的高めのことから、平成３０年度は将来負担比率が計上されている。町の施設の維持管理・更新の経費が増加していることに加え、下水道事業も進んでいることから繰出金も大幅に増額していることから、将来負担比率が増加していく見込みである。ふるさと納税の推進等により充当可能財源を確保しながら、財政計画や施設の関連の計画に沿った、計画的な行財政運営に努める。</t>
    <rPh sb="0" eb="4">
      <t>ユウケイコテイ</t>
    </rPh>
    <rPh sb="4" eb="6">
      <t>シサン</t>
    </rPh>
    <rPh sb="6" eb="10">
      <t>ゲンカショウキャク</t>
    </rPh>
    <rPh sb="10" eb="11">
      <t>リツ</t>
    </rPh>
    <rPh sb="12" eb="15">
      <t>ヒカクテキ</t>
    </rPh>
    <rPh sb="15" eb="16">
      <t>タカ</t>
    </rPh>
    <rPh sb="23" eb="25">
      <t>ヘイセイ</t>
    </rPh>
    <rPh sb="27" eb="29">
      <t>ネンド</t>
    </rPh>
    <rPh sb="30" eb="32">
      <t>ショウライ</t>
    </rPh>
    <rPh sb="32" eb="36">
      <t>フタンヒリツ</t>
    </rPh>
    <rPh sb="37" eb="39">
      <t>ケイジョウ</t>
    </rPh>
    <rPh sb="45" eb="46">
      <t>マチ</t>
    </rPh>
    <rPh sb="47" eb="49">
      <t>シセツ</t>
    </rPh>
    <rPh sb="50" eb="54">
      <t>イジカンリ</t>
    </rPh>
    <rPh sb="55" eb="57">
      <t>コウシン</t>
    </rPh>
    <rPh sb="58" eb="60">
      <t>ケイヒ</t>
    </rPh>
    <rPh sb="61" eb="63">
      <t>ゾウカ</t>
    </rPh>
    <rPh sb="70" eb="71">
      <t>クワ</t>
    </rPh>
    <rPh sb="73" eb="76">
      <t>ゲスイドウ</t>
    </rPh>
    <rPh sb="76" eb="78">
      <t>ジギョウ</t>
    </rPh>
    <rPh sb="79" eb="80">
      <t>スス</t>
    </rPh>
    <rPh sb="88" eb="89">
      <t>ク</t>
    </rPh>
    <rPh sb="89" eb="90">
      <t>ダ</t>
    </rPh>
    <rPh sb="90" eb="91">
      <t>カネ</t>
    </rPh>
    <rPh sb="92" eb="94">
      <t>オオハバ</t>
    </rPh>
    <rPh sb="95" eb="97">
      <t>ゾウガク</t>
    </rPh>
    <rPh sb="106" eb="112">
      <t>ショウライフタンヒリツ</t>
    </rPh>
    <rPh sb="113" eb="115">
      <t>ゾウカ</t>
    </rPh>
    <rPh sb="119" eb="121">
      <t>ミコミ</t>
    </rPh>
    <rPh sb="130" eb="132">
      <t>ノウゼイ</t>
    </rPh>
    <rPh sb="133" eb="135">
      <t>スイシン</t>
    </rPh>
    <rPh sb="135" eb="136">
      <t>ナド</t>
    </rPh>
    <rPh sb="139" eb="141">
      <t>ジュウトウ</t>
    </rPh>
    <rPh sb="141" eb="145">
      <t>カノウザイゲン</t>
    </rPh>
    <rPh sb="146" eb="148">
      <t>カクホ</t>
    </rPh>
    <rPh sb="153" eb="157">
      <t>ザイセイケイカク</t>
    </rPh>
    <rPh sb="158" eb="160">
      <t>シセツ</t>
    </rPh>
    <rPh sb="161" eb="163">
      <t>カンレン</t>
    </rPh>
    <rPh sb="164" eb="166">
      <t>ケイカク</t>
    </rPh>
    <rPh sb="167" eb="168">
      <t>ソ</t>
    </rPh>
    <rPh sb="171" eb="174">
      <t>ケイカクテキ</t>
    </rPh>
    <rPh sb="175" eb="178">
      <t>ギョウザイセイ</t>
    </rPh>
    <rPh sb="178" eb="180">
      <t>ウンエイ</t>
    </rPh>
    <rPh sb="181" eb="182">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</si>
  <si>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</si>
  <si>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</si>
  <si>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</si>
  <si>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</si>
  <si>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</si>
  <si>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</si>
  <si>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３０年度から、本町では将来負担比率が算定されている。主な要因としては下水道工事に係る公営企業への繰出金の大幅な増額が挙げられる。本町でも、施設の老朽化が進んでいることから、起債残高が増額傾向となっており、今後も将来負担比率が計上される見込みである。いっぽうで、ふるさと納税を推進しており、充当可能財源の確保に努めていることから、将来負担比率自体は現状の数値程度を保つものと推定される。
実質公債費率も平成２９年度の大規模改修の影響を受けて増加傾向にあり、今後は横ばいか微増となることが想定される。
今後も老朽化した公共施設の改修や更新が見込まれるため、安定した財政状況が維持できるよう、計画的な行財政運営に努める。</t>
    <rPh sb="0" eb="2">
      <t>ヘイセイ</t>
    </rPh>
    <rPh sb="4" eb="6">
      <t>ネンド</t>
    </rPh>
    <rPh sb="9" eb="11">
      <t>ホンマチ</t>
    </rPh>
    <rPh sb="13" eb="19">
      <t>ショウライフタンヒリツ</t>
    </rPh>
    <rPh sb="20" eb="22">
      <t>サンテイ</t>
    </rPh>
    <rPh sb="28" eb="29">
      <t>オモ</t>
    </rPh>
    <rPh sb="30" eb="32">
      <t>ヨウイン</t>
    </rPh>
    <rPh sb="36" eb="39">
      <t>ゲスイドウ</t>
    </rPh>
    <rPh sb="39" eb="41">
      <t>コウジ</t>
    </rPh>
    <rPh sb="42" eb="43">
      <t>カカ</t>
    </rPh>
    <rPh sb="44" eb="48">
      <t>コウエイキギョウ</t>
    </rPh>
    <rPh sb="50" eb="51">
      <t>ク</t>
    </rPh>
    <rPh sb="51" eb="52">
      <t>ダ</t>
    </rPh>
    <rPh sb="52" eb="53">
      <t>キン</t>
    </rPh>
    <rPh sb="54" eb="56">
      <t>オオハバ</t>
    </rPh>
    <rPh sb="57" eb="59">
      <t>ゾウガク</t>
    </rPh>
    <rPh sb="60" eb="61">
      <t>ア</t>
    </rPh>
    <rPh sb="66" eb="68">
      <t>ホンマチ</t>
    </rPh>
    <rPh sb="71" eb="73">
      <t>シセツ</t>
    </rPh>
    <rPh sb="74" eb="77">
      <t>ロウキュウカ</t>
    </rPh>
    <rPh sb="78" eb="79">
      <t>スス</t>
    </rPh>
    <rPh sb="88" eb="90">
      <t>キサイ</t>
    </rPh>
    <rPh sb="90" eb="92">
      <t>ザンダカ</t>
    </rPh>
    <rPh sb="93" eb="95">
      <t>ゾウガク</t>
    </rPh>
    <rPh sb="95" eb="97">
      <t>ケイコウ</t>
    </rPh>
    <rPh sb="104" eb="106">
      <t>コンゴ</t>
    </rPh>
    <rPh sb="107" eb="109">
      <t>ショウライ</t>
    </rPh>
    <rPh sb="109" eb="113">
      <t>フタンヒリツ</t>
    </rPh>
    <rPh sb="114" eb="116">
      <t>ケイジョウ</t>
    </rPh>
    <rPh sb="119" eb="121">
      <t>ミコ</t>
    </rPh>
    <rPh sb="136" eb="138">
      <t>ノウゼイ</t>
    </rPh>
    <rPh sb="139" eb="141">
      <t>スイシン</t>
    </rPh>
    <rPh sb="146" eb="150">
      <t>ジュウトウカノウ</t>
    </rPh>
    <rPh sb="150" eb="152">
      <t>ザイゲン</t>
    </rPh>
    <rPh sb="153" eb="155">
      <t>カクホ</t>
    </rPh>
    <rPh sb="156" eb="157">
      <t>ツト</t>
    </rPh>
    <rPh sb="166" eb="172">
      <t>ショウライフタンヒリツ</t>
    </rPh>
    <rPh sb="172" eb="174">
      <t>ジタイ</t>
    </rPh>
    <rPh sb="175" eb="177">
      <t>ゲンジョウ</t>
    </rPh>
    <rPh sb="178" eb="180">
      <t>スウチ</t>
    </rPh>
    <rPh sb="180" eb="182">
      <t>テイド</t>
    </rPh>
    <rPh sb="183" eb="184">
      <t>タモツ</t>
    </rPh>
    <rPh sb="188" eb="190">
      <t>スイテイ</t>
    </rPh>
    <rPh sb="195" eb="200">
      <t>ジッシツコウサイヒ</t>
    </rPh>
    <rPh sb="200" eb="201">
      <t>リツ</t>
    </rPh>
    <rPh sb="202" eb="204">
      <t>ヘイセイ</t>
    </rPh>
    <rPh sb="206" eb="208">
      <t>ネンド</t>
    </rPh>
    <rPh sb="209" eb="214">
      <t>ダイキボカイシュウ</t>
    </rPh>
    <rPh sb="215" eb="217">
      <t>エイキョウ</t>
    </rPh>
    <rPh sb="218" eb="219">
      <t>ウ</t>
    </rPh>
    <rPh sb="221" eb="223">
      <t>ゾウカ</t>
    </rPh>
    <rPh sb="223" eb="225">
      <t>ケイコウ</t>
    </rPh>
    <rPh sb="229" eb="231">
      <t>コンゴ</t>
    </rPh>
    <rPh sb="232" eb="233">
      <t>ヨコ</t>
    </rPh>
    <rPh sb="236" eb="238">
      <t>ビゾウ</t>
    </rPh>
    <rPh sb="244" eb="246">
      <t>ソウテイ</t>
    </rPh>
    <rPh sb="251" eb="253">
      <t>コンゴ</t>
    </rPh>
    <rPh sb="254" eb="257">
      <t>ロウキュウカ</t>
    </rPh>
    <rPh sb="259" eb="263">
      <t>コウキョウシセツ</t>
    </rPh>
    <rPh sb="264" eb="266">
      <t>カイシュウ</t>
    </rPh>
    <rPh sb="267" eb="269">
      <t>コウシン</t>
    </rPh>
    <rPh sb="270" eb="272">
      <t>ミコ</t>
    </rPh>
    <rPh sb="278" eb="280">
      <t>アンテイ</t>
    </rPh>
    <rPh sb="282" eb="284">
      <t>ザイセイ</t>
    </rPh>
    <rPh sb="284" eb="286">
      <t>ジョウキョウ</t>
    </rPh>
    <rPh sb="287" eb="289">
      <t>イジ</t>
    </rPh>
    <rPh sb="295" eb="298">
      <t>ケイカクテキ</t>
    </rPh>
    <rPh sb="299" eb="302">
      <t>ギョウザイセイ</t>
    </rPh>
    <rPh sb="302" eb="304">
      <t>ウンエイ</t>
    </rPh>
    <rPh sb="305" eb="306">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</si>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</sst>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xmlns:c16r2="http://schemas.microsoft.com/office/drawing/2015/06/chart">
            <c:ext xmlns:c16="http://schemas.microsoft.com/office/drawing/2014/chart" uri="{C3380CC4-5D6E-409C-BE32-E72D297353CC}">
              <c16:uniqueId val="{00000000-E979-4E38-92B2-4244BF7B0D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70387</c:v>
                </c:pt>
                <c:pt idx="1">
                  <c:v>45687</c:v>
                </c:pt>
                <c:pt idx="2">
                  <c:v>204641</c:v>
                </c:pt>
                <c:pt idx="3">
                  <c:v>50574</c:v>
                </c:pt>
                <c:pt idx="4">
                  <c:v>56636</c:v>
                </c:pt>
              </c:numCache>
            </c:numRef>
          </c:val>
          <c:smooth val="0"/>
          <c:extLst xmlns:c16r2="http://schemas.microsoft.com/office/drawing/2015/06/chart">
            <c:ext xmlns:c16="http://schemas.microsoft.com/office/drawing/2014/chart" uri="{C3380CC4-5D6E-409C-BE32-E72D297353CC}">
              <c16:uniqueId val="{00000001-E979-4E38-92B2-4244BF7B0DAF}"/>
            </c:ext>
          </c:extLst>
        </c:ser>
        <c:dLbls>
          <c:showLegendKey val="0"/>
          <c:showVal val="0"/>
          <c:showCatName val="0"/>
          <c:showSerName val="0"/>
          <c:showPercent val="0"/>
          <c:showBubbleSize val="0"/>
        </c:dLbls>
        <c:marker val="1"/>
        <c:smooth val="0"/>
        <c:axId val="496552280"/>
        <c:axId val="496552664"/>
      </c:lineChart>
      <c:catAx>
        <c:axId val="496552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552664"/>
        <c:crosses val="autoZero"/>
        <c:auto val="1"/>
        <c:lblAlgn val="ctr"/>
        <c:lblOffset val="100"/>
        <c:tickLblSkip val="1"/>
        <c:tickMarkSkip val="1"/>
        <c:noMultiLvlLbl val="0"/>
      </c:catAx>
      <c:valAx>
        <c:axId val="4965526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552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12.24</c:v>
                </c:pt>
                <c:pt idx="1">
                  <c:v>10.91</c:v>
                </c:pt>
                <c:pt idx="2">
                  <c:v>10.5</c:v>
                </c:pt>
                <c:pt idx="3">
                  <c:v>13.24</c:v>
                </c:pt>
                <c:pt idx="4">
                  <c:v>15.21</c:v>
                </c:pt>
              </c:numCache>
            </c:numRef>
          </c:val>
          <c:extLst xmlns:c16r2="http://schemas.microsoft.com/office/drawing/2015/06/chart">
            <c:ext xmlns:c16="http://schemas.microsoft.com/office/drawing/2014/chart" uri="{C3380CC4-5D6E-409C-BE32-E72D297353CC}">
              <c16:uniqueId val="{00000000-043D-4E4C-812A-42BC834746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53.82</c:v>
                </c:pt>
                <c:pt idx="1">
                  <c:v>50.43</c:v>
                </c:pt>
                <c:pt idx="2">
                  <c:v>49.12</c:v>
                </c:pt>
                <c:pt idx="3">
                  <c:v>51.21</c:v>
                </c:pt>
                <c:pt idx="4">
                  <c:v>50.74</c:v>
                </c:pt>
              </c:numCache>
            </c:numRef>
          </c:val>
          <c:extLst xmlns:c16r2="http://schemas.microsoft.com/office/drawing/2015/06/chart">
            <c:ext xmlns:c16="http://schemas.microsoft.com/office/drawing/2014/chart" uri="{C3380CC4-5D6E-409C-BE32-E72D297353CC}">
              <c16:uniqueId val="{00000001-043D-4E4C-812A-42BC83474603}"/>
            </c:ext>
          </c:extLst>
        </c:ser>
        <c:dLbls>
          <c:showLegendKey val="0"/>
          <c:showVal val="0"/>
          <c:showCatName val="0"/>
          <c:showSerName val="0"/>
          <c:showPercent val="0"/>
          <c:showBubbleSize val="0"/>
        </c:dLbls>
        <c:gapWidth val="250"/>
        <c:overlap val="100"/>
        <c:axId val="482306680"/>
        <c:axId val="482307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-1.22</c:v>
                </c:pt>
                <c:pt idx="1">
                  <c:v>-11.34</c:v>
                </c:pt>
                <c:pt idx="2">
                  <c:v>-7.92</c:v>
                </c:pt>
                <c:pt idx="3">
                  <c:v>-0.06</c:v>
                </c:pt>
                <c:pt idx="4">
                  <c:v>-4.28</c:v>
                </c:pt>
              </c:numCache>
            </c:numRef>
          </c:val>
          <c:smooth val="0"/>
          <c:extLst xmlns:c16r2="http://schemas.microsoft.com/office/drawing/2015/06/chart">
            <c:ext xmlns:c16="http://schemas.microsoft.com/office/drawing/2014/chart" uri="{C3380CC4-5D6E-409C-BE32-E72D297353CC}">
              <c16:uniqueId val="{00000002-043D-4E4C-812A-42BC83474603}"/>
            </c:ext>
          </c:extLst>
        </c:ser>
        <c:dLbls>
          <c:showLegendKey val="0"/>
          <c:showVal val="0"/>
          <c:showCatName val="0"/>
          <c:showSerName val="0"/>
          <c:showPercent val="0"/>
          <c:showBubbleSize val="0"/>
        </c:dLbls>
        <c:marker val="1"/>
        <c:smooth val="0"/>
        <c:axId val="482306680"/>
        <c:axId val="482307064"/>
      </c:lineChart>
      <c:catAx>
        <c:axId val="482306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2307064"/>
        <c:crosses val="autoZero"/>
        <c:auto val="1"/>
        <c:lblAlgn val="ctr"/>
        <c:lblOffset val="100"/>
        <c:tickLblSkip val="1"/>
        <c:tickMarkSkip val="1"/>
        <c:noMultiLvlLbl val="0"/>
      </c:catAx>
      <c:valAx>
        <c:axId val="482307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306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0.31</c:v>
                </c:pt>
                <c:pt idx="2">
                  <c:v>#N/A</c:v>
                </c:pt>
                <c:pt idx="3">
                  <c:v>0.52</c:v>
                </c:pt>
                <c:pt idx="4">
                  <c:v>#N/A</c:v>
                </c:pt>
                <c:pt idx="5">
                  <c:v>0.62</c:v>
                </c:pt>
                <c:pt idx="6">
                  <c:v>#N/A</c:v>
                </c:pt>
                <c:pt idx="7">
                  <c:v>4.55</c:v>
                </c:pt>
                <c:pt idx="8">
                  <c:v>0</c:v>
                </c:pt>
                <c:pt idx="9">
                  <c:v>0</c:v>
                </c:pt>
              </c:numCache>
            </c:numRef>
          </c:val>
          <c:extLst xmlns:c16r2="http://schemas.microsoft.com/office/drawing/2015/06/chart">
            <c:ext xmlns:c16="http://schemas.microsoft.com/office/drawing/2014/chart" uri="{C3380CC4-5D6E-409C-BE32-E72D297353CC}">
              <c16:uniqueId val="{00000000-087F-4827-83F0-49E72A6B27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87F-4827-83F0-49E72A6B27E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87F-4827-83F0-49E72A6B27E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87F-4827-83F0-49E72A6B27E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c:v>
                </c:pt>
                <c:pt idx="4">
                  <c:v>#N/A</c:v>
                </c:pt>
                <c:pt idx="5">
                  <c:v>0.12</c:v>
                </c:pt>
                <c:pt idx="6">
                  <c:v>#N/A</c:v>
                </c:pt>
                <c:pt idx="7">
                  <c:v>0.14000000000000001</c:v>
                </c:pt>
                <c:pt idx="8">
                  <c:v>#N/A</c:v>
                </c:pt>
                <c:pt idx="9">
                  <c:v>0.12</c:v>
                </c:pt>
              </c:numCache>
            </c:numRef>
          </c:val>
          <c:extLst xmlns:c16r2="http://schemas.microsoft.com/office/drawing/2015/06/chart">
            <c:ext xmlns:c16="http://schemas.microsoft.com/office/drawing/2014/chart" uri="{C3380CC4-5D6E-409C-BE32-E72D297353CC}">
              <c16:uniqueId val="{00000004-087F-4827-83F0-49E72A6B27E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5.09</c:v>
                </c:pt>
                <c:pt idx="2">
                  <c:v>#N/A</c:v>
                </c:pt>
                <c:pt idx="3">
                  <c:v>6.41</c:v>
                </c:pt>
                <c:pt idx="4">
                  <c:v>#N/A</c:v>
                </c:pt>
                <c:pt idx="5">
                  <c:v>5</c:v>
                </c:pt>
                <c:pt idx="6">
                  <c:v>#N/A</c:v>
                </c:pt>
                <c:pt idx="7">
                  <c:v>2.31</c:v>
                </c:pt>
                <c:pt idx="8">
                  <c:v>#N/A</c:v>
                </c:pt>
                <c:pt idx="9">
                  <c:v>0.28999999999999998</c:v>
                </c:pt>
              </c:numCache>
            </c:numRef>
          </c:val>
          <c:extLst xmlns:c16r2="http://schemas.microsoft.com/office/drawing/2015/06/chart">
            <c:ext xmlns:c16="http://schemas.microsoft.com/office/drawing/2014/chart" uri="{C3380CC4-5D6E-409C-BE32-E72D297353CC}">
              <c16:uniqueId val="{00000005-087F-4827-83F0-49E72A6B27E7}"/>
            </c:ext>
          </c:extLst>
        </c:ser>
        <c:ser>
          <c:idx val="6"/>
          <c:order val="6"/>
          <c:tx>
            <c:strRef>
              <c:f>データシート!$A$33</c:f>
              <c:strCache>
                <c:ptCount val="1"/>
                <c:pt idx="0">
                  <c:v>奨学金特別会計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0.12</c:v>
                </c:pt>
                <c:pt idx="2">
                  <c:v>#N/A</c:v>
                </c:pt>
                <c:pt idx="3">
                  <c:v>0.14000000000000001</c:v>
                </c:pt>
                <c:pt idx="4">
                  <c:v>#N/A</c:v>
                </c:pt>
                <c:pt idx="5">
                  <c:v>0.24</c:v>
                </c:pt>
                <c:pt idx="6">
                  <c:v>#N/A</c:v>
                </c:pt>
                <c:pt idx="7">
                  <c:v>0.25</c:v>
                </c:pt>
                <c:pt idx="8">
                  <c:v>#N/A</c:v>
                </c:pt>
                <c:pt idx="9">
                  <c:v>0.3</c:v>
                </c:pt>
              </c:numCache>
            </c:numRef>
          </c:val>
          <c:extLst xmlns:c16r2="http://schemas.microsoft.com/office/drawing/2015/06/chart">
            <c:ext xmlns:c16="http://schemas.microsoft.com/office/drawing/2014/chart" uri="{C3380CC4-5D6E-409C-BE32-E72D297353CC}">
              <c16:uniqueId val="{00000006-087F-4827-83F0-49E72A6B27E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2.84</c:v>
                </c:pt>
              </c:numCache>
            </c:numRef>
          </c:val>
          <c:extLst xmlns:c16r2="http://schemas.microsoft.com/office/drawing/2015/06/chart">
            <c:ext xmlns:c16="http://schemas.microsoft.com/office/drawing/2014/chart" uri="{C3380CC4-5D6E-409C-BE32-E72D297353CC}">
              <c16:uniqueId val="{00000007-087F-4827-83F0-49E72A6B27E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6.49</c:v>
                </c:pt>
                <c:pt idx="2">
                  <c:v>#N/A</c:v>
                </c:pt>
                <c:pt idx="3">
                  <c:v>6.81</c:v>
                </c:pt>
                <c:pt idx="4">
                  <c:v>#N/A</c:v>
                </c:pt>
                <c:pt idx="5">
                  <c:v>7.23</c:v>
                </c:pt>
                <c:pt idx="6">
                  <c:v>#N/A</c:v>
                </c:pt>
                <c:pt idx="7">
                  <c:v>7.47</c:v>
                </c:pt>
                <c:pt idx="8">
                  <c:v>#N/A</c:v>
                </c:pt>
                <c:pt idx="9">
                  <c:v>7.7</c:v>
                </c:pt>
              </c:numCache>
            </c:numRef>
          </c:val>
          <c:extLst xmlns:c16r2="http://schemas.microsoft.com/office/drawing/2015/06/chart">
            <c:ext xmlns:c16="http://schemas.microsoft.com/office/drawing/2014/chart" uri="{C3380CC4-5D6E-409C-BE32-E72D297353CC}">
              <c16:uniqueId val="{00000008-087F-4827-83F0-49E72A6B27E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12.11</c:v>
                </c:pt>
                <c:pt idx="2">
                  <c:v>#N/A</c:v>
                </c:pt>
                <c:pt idx="3">
                  <c:v>10.76</c:v>
                </c:pt>
                <c:pt idx="4">
                  <c:v>#N/A</c:v>
                </c:pt>
                <c:pt idx="5">
                  <c:v>10.25</c:v>
                </c:pt>
                <c:pt idx="6">
                  <c:v>#N/A</c:v>
                </c:pt>
                <c:pt idx="7">
                  <c:v>12.98</c:v>
                </c:pt>
                <c:pt idx="8">
                  <c:v>#N/A</c:v>
                </c:pt>
                <c:pt idx="9">
                  <c:v>14.91</c:v>
                </c:pt>
              </c:numCache>
            </c:numRef>
          </c:val>
          <c:extLst xmlns:c16r2="http://schemas.microsoft.com/office/drawing/2015/06/chart">
            <c:ext xmlns:c16="http://schemas.microsoft.com/office/drawing/2014/chart" uri="{C3380CC4-5D6E-409C-BE32-E72D297353CC}">
              <c16:uniqueId val="{00000009-087F-4827-83F0-49E72A6B27E7}"/>
            </c:ext>
          </c:extLst>
        </c:ser>
        <c:dLbls>
          <c:showLegendKey val="0"/>
          <c:showVal val="0"/>
          <c:showCatName val="0"/>
          <c:showSerName val="0"/>
          <c:showPercent val="0"/>
          <c:showBubbleSize val="0"/>
        </c:dLbls>
        <c:gapWidth val="150"/>
        <c:overlap val="100"/>
        <c:axId val="496915928"/>
        <c:axId val="496916312"/>
      </c:barChart>
      <c:catAx>
        <c:axId val="49691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916312"/>
        <c:crosses val="autoZero"/>
        <c:auto val="1"/>
        <c:lblAlgn val="ctr"/>
        <c:lblOffset val="100"/>
        <c:tickLblSkip val="1"/>
        <c:tickMarkSkip val="1"/>
        <c:noMultiLvlLbl val="0"/>
      </c:catAx>
      <c:valAx>
        <c:axId val="496916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915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263</c:v>
                </c:pt>
                <c:pt idx="5">
                  <c:v>268</c:v>
                </c:pt>
                <c:pt idx="8">
                  <c:v>257</c:v>
                </c:pt>
                <c:pt idx="11">
                  <c:v>275</c:v>
                </c:pt>
                <c:pt idx="14">
                  <c:v>273</c:v>
                </c:pt>
              </c:numCache>
            </c:numRef>
          </c:val>
          <c:extLst xmlns:c16r2="http://schemas.microsoft.com/office/drawing/2015/06/chart">
            <c:ext xmlns:c16="http://schemas.microsoft.com/office/drawing/2014/chart" uri="{C3380CC4-5D6E-409C-BE32-E72D297353CC}">
              <c16:uniqueId val="{00000000-E1C6-4280-843D-3C6B6B56E5F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1C6-4280-843D-3C6B6B56E5F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25</c:v>
                </c:pt>
                <c:pt idx="3">
                  <c:v>25</c:v>
                </c:pt>
                <c:pt idx="6">
                  <c:v>31</c:v>
                </c:pt>
                <c:pt idx="9">
                  <c:v>32</c:v>
                </c:pt>
                <c:pt idx="12">
                  <c:v>32</c:v>
                </c:pt>
              </c:numCache>
            </c:numRef>
          </c:val>
          <c:extLst xmlns:c16r2="http://schemas.microsoft.com/office/drawing/2015/06/chart">
            <c:ext xmlns:c16="http://schemas.microsoft.com/office/drawing/2014/chart" uri="{C3380CC4-5D6E-409C-BE32-E72D297353CC}">
              <c16:uniqueId val="{00000002-E1C6-4280-843D-3C6B6B56E5F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14</c:v>
                </c:pt>
                <c:pt idx="6">
                  <c:v>7</c:v>
                </c:pt>
                <c:pt idx="9">
                  <c:v>2</c:v>
                </c:pt>
                <c:pt idx="12">
                  <c:v>0</c:v>
                </c:pt>
              </c:numCache>
            </c:numRef>
          </c:val>
          <c:extLst xmlns:c16r2="http://schemas.microsoft.com/office/drawing/2015/06/chart">
            <c:ext xmlns:c16="http://schemas.microsoft.com/office/drawing/2014/chart" uri="{C3380CC4-5D6E-409C-BE32-E72D297353CC}">
              <c16:uniqueId val="{00000003-E1C6-4280-843D-3C6B6B56E5F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122</c:v>
                </c:pt>
                <c:pt idx="3">
                  <c:v>117</c:v>
                </c:pt>
                <c:pt idx="6">
                  <c:v>122</c:v>
                </c:pt>
                <c:pt idx="9">
                  <c:v>124</c:v>
                </c:pt>
                <c:pt idx="12">
                  <c:v>130</c:v>
                </c:pt>
              </c:numCache>
            </c:numRef>
          </c:val>
          <c:extLst xmlns:c16r2="http://schemas.microsoft.com/office/drawing/2015/06/chart">
            <c:ext xmlns:c16="http://schemas.microsoft.com/office/drawing/2014/chart" uri="{C3380CC4-5D6E-409C-BE32-E72D297353CC}">
              <c16:uniqueId val="{00000004-E1C6-4280-843D-3C6B6B56E5F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1C6-4280-843D-3C6B6B56E5F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1C6-4280-843D-3C6B6B56E5F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227</c:v>
                </c:pt>
                <c:pt idx="3">
                  <c:v>254</c:v>
                </c:pt>
                <c:pt idx="6">
                  <c:v>267</c:v>
                </c:pt>
                <c:pt idx="9">
                  <c:v>263</c:v>
                </c:pt>
                <c:pt idx="12">
                  <c:v>262</c:v>
                </c:pt>
              </c:numCache>
            </c:numRef>
          </c:val>
          <c:extLst xmlns:c16r2="http://schemas.microsoft.com/office/drawing/2015/06/chart">
            <c:ext xmlns:c16="http://schemas.microsoft.com/office/drawing/2014/chart" uri="{C3380CC4-5D6E-409C-BE32-E72D297353CC}">
              <c16:uniqueId val="{00000007-E1C6-4280-843D-3C6B6B56E5F5}"/>
            </c:ext>
          </c:extLst>
        </c:ser>
        <c:dLbls>
          <c:showLegendKey val="0"/>
          <c:showVal val="0"/>
          <c:showCatName val="0"/>
          <c:showSerName val="0"/>
          <c:showPercent val="0"/>
          <c:showBubbleSize val="0"/>
        </c:dLbls>
        <c:gapWidth val="100"/>
        <c:overlap val="100"/>
        <c:axId val="494567928"/>
        <c:axId val="494568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122</c:v>
                </c:pt>
                <c:pt idx="2">
                  <c:v>#N/A</c:v>
                </c:pt>
                <c:pt idx="3">
                  <c:v>#N/A</c:v>
                </c:pt>
                <c:pt idx="4">
                  <c:v>142</c:v>
                </c:pt>
                <c:pt idx="5">
                  <c:v>#N/A</c:v>
                </c:pt>
                <c:pt idx="6">
                  <c:v>#N/A</c:v>
                </c:pt>
                <c:pt idx="7">
                  <c:v>170</c:v>
                </c:pt>
                <c:pt idx="8">
                  <c:v>#N/A</c:v>
                </c:pt>
                <c:pt idx="9">
                  <c:v>#N/A</c:v>
                </c:pt>
                <c:pt idx="10">
                  <c:v>146</c:v>
                </c:pt>
                <c:pt idx="11">
                  <c:v>#N/A</c:v>
                </c:pt>
                <c:pt idx="12">
                  <c:v>#N/A</c:v>
                </c:pt>
                <c:pt idx="13">
                  <c:v>151</c:v>
                </c:pt>
                <c:pt idx="14">
                  <c:v>#N/A</c:v>
                </c:pt>
              </c:numCache>
            </c:numRef>
          </c:val>
          <c:smooth val="0"/>
          <c:extLst xmlns:c16r2="http://schemas.microsoft.com/office/drawing/2015/06/chart">
            <c:ext xmlns:c16="http://schemas.microsoft.com/office/drawing/2014/chart" uri="{C3380CC4-5D6E-409C-BE32-E72D297353CC}">
              <c16:uniqueId val="{00000008-E1C6-4280-843D-3C6B6B56E5F5}"/>
            </c:ext>
          </c:extLst>
        </c:ser>
        <c:dLbls>
          <c:showLegendKey val="0"/>
          <c:showVal val="0"/>
          <c:showCatName val="0"/>
          <c:showSerName val="0"/>
          <c:showPercent val="0"/>
          <c:showBubbleSize val="0"/>
        </c:dLbls>
        <c:marker val="1"/>
        <c:smooth val="0"/>
        <c:axId val="494567928"/>
        <c:axId val="494568312"/>
      </c:lineChart>
      <c:catAx>
        <c:axId val="494567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568312"/>
        <c:crosses val="autoZero"/>
        <c:auto val="1"/>
        <c:lblAlgn val="ctr"/>
        <c:lblOffset val="100"/>
        <c:tickLblSkip val="1"/>
        <c:tickMarkSkip val="1"/>
        <c:noMultiLvlLbl val="0"/>
      </c:catAx>
      <c:valAx>
        <c:axId val="494568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567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3138</c:v>
                </c:pt>
                <c:pt idx="5">
                  <c:v>3212</c:v>
                </c:pt>
                <c:pt idx="8">
                  <c:v>3320</c:v>
                </c:pt>
                <c:pt idx="11">
                  <c:v>3317</c:v>
                </c:pt>
                <c:pt idx="14">
                  <c:v>3329</c:v>
                </c:pt>
              </c:numCache>
            </c:numRef>
          </c:val>
          <c:extLst xmlns:c16r2="http://schemas.microsoft.com/office/drawing/2015/06/chart">
            <c:ext xmlns:c16="http://schemas.microsoft.com/office/drawing/2014/chart" uri="{C3380CC4-5D6E-409C-BE32-E72D297353CC}">
              <c16:uniqueId val="{00000000-73B7-4BB4-8054-AD0EBDCBD6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164</c:v>
                </c:pt>
                <c:pt idx="5">
                  <c:v>208</c:v>
                </c:pt>
                <c:pt idx="8">
                  <c:v>577</c:v>
                </c:pt>
                <c:pt idx="11">
                  <c:v>612</c:v>
                </c:pt>
                <c:pt idx="14">
                  <c:v>621</c:v>
                </c:pt>
              </c:numCache>
            </c:numRef>
          </c:val>
          <c:extLst xmlns:c16r2="http://schemas.microsoft.com/office/drawing/2015/06/chart">
            <c:ext xmlns:c16="http://schemas.microsoft.com/office/drawing/2014/chart" uri="{C3380CC4-5D6E-409C-BE32-E72D297353CC}">
              <c16:uniqueId val="{00000001-73B7-4BB4-8054-AD0EBDCBD6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2549</c:v>
                </c:pt>
                <c:pt idx="5">
                  <c:v>2442</c:v>
                </c:pt>
                <c:pt idx="8">
                  <c:v>2393</c:v>
                </c:pt>
                <c:pt idx="11">
                  <c:v>2408</c:v>
                </c:pt>
                <c:pt idx="14">
                  <c:v>2390</c:v>
                </c:pt>
              </c:numCache>
            </c:numRef>
          </c:val>
          <c:extLst xmlns:c16r2="http://schemas.microsoft.com/office/drawing/2015/06/chart">
            <c:ext xmlns:c16="http://schemas.microsoft.com/office/drawing/2014/chart" uri="{C3380CC4-5D6E-409C-BE32-E72D297353CC}">
              <c16:uniqueId val="{00000002-73B7-4BB4-8054-AD0EBDCBD6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3B7-4BB4-8054-AD0EBDCBD6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3B7-4BB4-8054-AD0EBDCBD6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3B7-4BB4-8054-AD0EBDCBD6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338</c:v>
                </c:pt>
                <c:pt idx="3">
                  <c:v>381</c:v>
                </c:pt>
                <c:pt idx="6">
                  <c:v>347</c:v>
                </c:pt>
                <c:pt idx="9">
                  <c:v>302</c:v>
                </c:pt>
                <c:pt idx="12">
                  <c:v>320</c:v>
                </c:pt>
              </c:numCache>
            </c:numRef>
          </c:val>
          <c:extLst xmlns:c16r2="http://schemas.microsoft.com/office/drawing/2015/06/chart">
            <c:ext xmlns:c16="http://schemas.microsoft.com/office/drawing/2014/chart" uri="{C3380CC4-5D6E-409C-BE32-E72D297353CC}">
              <c16:uniqueId val="{00000006-73B7-4BB4-8054-AD0EBDCBD6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217</c:v>
                </c:pt>
                <c:pt idx="3">
                  <c:v>190</c:v>
                </c:pt>
                <c:pt idx="6">
                  <c:v>159</c:v>
                </c:pt>
                <c:pt idx="9">
                  <c:v>190</c:v>
                </c:pt>
                <c:pt idx="12">
                  <c:v>215</c:v>
                </c:pt>
              </c:numCache>
            </c:numRef>
          </c:val>
          <c:extLst xmlns:c16r2="http://schemas.microsoft.com/office/drawing/2015/06/chart">
            <c:ext xmlns:c16="http://schemas.microsoft.com/office/drawing/2014/chart" uri="{C3380CC4-5D6E-409C-BE32-E72D297353CC}">
              <c16:uniqueId val="{00000007-73B7-4BB4-8054-AD0EBDCBD6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2224</c:v>
                </c:pt>
                <c:pt idx="3">
                  <c:v>2244</c:v>
                </c:pt>
                <c:pt idx="6">
                  <c:v>2413</c:v>
                </c:pt>
                <c:pt idx="9">
                  <c:v>2513</c:v>
                </c:pt>
                <c:pt idx="12">
                  <c:v>2697</c:v>
                </c:pt>
              </c:numCache>
            </c:numRef>
          </c:val>
          <c:extLst xmlns:c16r2="http://schemas.microsoft.com/office/drawing/2015/06/chart">
            <c:ext xmlns:c16="http://schemas.microsoft.com/office/drawing/2014/chart" uri="{C3380CC4-5D6E-409C-BE32-E72D297353CC}">
              <c16:uniqueId val="{00000008-73B7-4BB4-8054-AD0EBDCBD6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3B7-4BB4-8054-AD0EBDCBD6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2540</c:v>
                </c:pt>
                <c:pt idx="3">
                  <c:v>2501</c:v>
                </c:pt>
                <c:pt idx="6">
                  <c:v>3286</c:v>
                </c:pt>
                <c:pt idx="9">
                  <c:v>3363</c:v>
                </c:pt>
                <c:pt idx="12">
                  <c:v>3390</c:v>
                </c:pt>
              </c:numCache>
            </c:numRef>
          </c:val>
          <c:extLst xmlns:c16r2="http://schemas.microsoft.com/office/drawing/2015/06/chart">
            <c:ext xmlns:c16="http://schemas.microsoft.com/office/drawing/2014/chart" uri="{C3380CC4-5D6E-409C-BE32-E72D297353CC}">
              <c16:uniqueId val="{0000000A-73B7-4BB4-8054-AD0EBDCBD68A}"/>
            </c:ext>
          </c:extLst>
        </c:ser>
        <c:dLbls>
          <c:showLegendKey val="0"/>
          <c:showVal val="0"/>
          <c:showCatName val="0"/>
          <c:showSerName val="0"/>
          <c:showPercent val="0"/>
          <c:showBubbleSize val="0"/>
        </c:dLbls>
        <c:gapWidth val="100"/>
        <c:overlap val="100"/>
        <c:axId val="480531080"/>
        <c:axId val="480528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32</c:v>
                </c:pt>
                <c:pt idx="11">
                  <c:v>#N/A</c:v>
                </c:pt>
                <c:pt idx="12">
                  <c:v>#N/A</c:v>
                </c:pt>
                <c:pt idx="13">
                  <c:v>282</c:v>
                </c:pt>
                <c:pt idx="14">
                  <c:v>#N/A</c:v>
                </c:pt>
              </c:numCache>
            </c:numRef>
          </c:val>
          <c:smooth val="0"/>
          <c:extLst xmlns:c16r2="http://schemas.microsoft.com/office/drawing/2015/06/chart">
            <c:ext xmlns:c16="http://schemas.microsoft.com/office/drawing/2014/chart" uri="{C3380CC4-5D6E-409C-BE32-E72D297353CC}">
              <c16:uniqueId val="{0000000B-73B7-4BB4-8054-AD0EBDCBD68A}"/>
            </c:ext>
          </c:extLst>
        </c:ser>
        <c:dLbls>
          <c:showLegendKey val="0"/>
          <c:showVal val="0"/>
          <c:showCatName val="0"/>
          <c:showSerName val="0"/>
          <c:showPercent val="0"/>
          <c:showBubbleSize val="0"/>
        </c:dLbls>
        <c:marker val="1"/>
        <c:smooth val="0"/>
        <c:axId val="480531080"/>
        <c:axId val="480528336"/>
      </c:lineChart>
      <c:catAx>
        <c:axId val="480531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528336"/>
        <c:crosses val="autoZero"/>
        <c:auto val="1"/>
        <c:lblAlgn val="ctr"/>
        <c:lblOffset val="100"/>
        <c:tickLblSkip val="1"/>
        <c:tickMarkSkip val="1"/>
        <c:noMultiLvlLbl val="0"/>
      </c:catAx>
      <c:valAx>
        <c:axId val="48052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531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1007</c:v>
                </c:pt>
                <c:pt idx="1">
                  <c:v>1058</c:v>
                </c:pt>
                <c:pt idx="2">
                  <c:v>1063</c:v>
                </c:pt>
              </c:numCache>
            </c:numRef>
          </c:val>
          <c:extLst xmlns:c16r2="http://schemas.microsoft.com/office/drawing/2015/06/chart">
            <c:ext xmlns:c16="http://schemas.microsoft.com/office/drawing/2014/chart" uri="{C3380CC4-5D6E-409C-BE32-E72D297353CC}">
              <c16:uniqueId val="{00000000-6E5C-4579-958E-D6A8770255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350</c:v>
                </c:pt>
                <c:pt idx="1">
                  <c:v>350</c:v>
                </c:pt>
                <c:pt idx="2">
                  <c:v>350</c:v>
                </c:pt>
              </c:numCache>
            </c:numRef>
          </c:val>
          <c:extLst xmlns:c16r2="http://schemas.microsoft.com/office/drawing/2015/06/chart">
            <c:ext xmlns:c16="http://schemas.microsoft.com/office/drawing/2014/chart" uri="{C3380CC4-5D6E-409C-BE32-E72D297353CC}">
              <c16:uniqueId val="{00000001-6E5C-4579-958E-D6A8770255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884</c:v>
                </c:pt>
                <c:pt idx="1">
                  <c:v>840</c:v>
                </c:pt>
                <c:pt idx="2">
                  <c:v>804</c:v>
                </c:pt>
              </c:numCache>
            </c:numRef>
          </c:val>
          <c:extLst xmlns:c16r2="http://schemas.microsoft.com/office/drawing/2015/06/chart">
            <c:ext xmlns:c16="http://schemas.microsoft.com/office/drawing/2014/chart" uri="{C3380CC4-5D6E-409C-BE32-E72D297353CC}">
              <c16:uniqueId val="{00000002-6E5C-4579-958E-D6A8770255EE}"/>
            </c:ext>
          </c:extLst>
        </c:ser>
        <c:dLbls>
          <c:showLegendKey val="0"/>
          <c:showVal val="0"/>
          <c:showCatName val="0"/>
          <c:showSerName val="0"/>
          <c:showPercent val="0"/>
          <c:showBubbleSize val="0"/>
        </c:dLbls>
        <c:gapWidth val="120"/>
        <c:overlap val="100"/>
        <c:axId val="480527944"/>
        <c:axId val="480530688"/>
      </c:barChart>
      <c:catAx>
        <c:axId val="48052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530688"/>
        <c:crosses val="autoZero"/>
        <c:auto val="1"/>
        <c:lblAlgn val="ctr"/>
        <c:lblOffset val="100"/>
        <c:tickLblSkip val="1"/>
        <c:tickMarkSkip val="1"/>
        <c:noMultiLvlLbl val="0"/>
      </c:catAx>
      <c:valAx>
        <c:axId val="480530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527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E5-4385-A0E6-9849A5B2840F}"/>
                </c:ext>
                <c:ext xmlns:c15="http://schemas.microsoft.com/office/drawing/2012/chart" uri="{CE6537A1-D6FC-4f65-9D91-7224C49458BB}">
                  <c15:dlblFieldTable>
                    <c15:dlblFTEntry>
                      <c15:txfldGUID>{1062D85C-F658-4C0A-A18A-09E82AF736E3}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FE5-4385-A0E6-9849A5B2840F}"/>
                </c:ext>
                <c:ext xmlns:c15="http://schemas.microsoft.com/office/drawing/2012/chart" uri="{CE6537A1-D6FC-4f65-9D91-7224C49458BB}">
                  <c15:dlblFieldTable>
                    <c15:dlblFTEntry>
                      <c15:txfldGUID>{E1B19A4D-ADE8-478C-8C76-884C5C6F247D}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FE5-4385-A0E6-9849A5B2840F}"/>
                </c:ext>
                <c:ext xmlns:c15="http://schemas.microsoft.com/office/drawing/2012/chart" uri="{CE6537A1-D6FC-4f65-9D91-7224C49458BB}">
                  <c15:dlblFieldTable>
                    <c15:dlblFTEntry>
                      <c15:txfldGUID>{BF64AC25-6039-47C9-AE28-9594BA8516AA}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FE5-4385-A0E6-9849A5B2840F}"/>
                </c:ext>
                <c:ext xmlns:c15="http://schemas.microsoft.com/office/drawing/2012/chart" uri="{CE6537A1-D6FC-4f65-9D91-7224C49458BB}">
                  <c15:dlblFieldTable>
                    <c15:dlblFTEntry>
                      <c15:txfldGUID>{32B49115-D43B-44B3-B07F-C8BC8095CD13}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E5-4385-A0E6-9849A5B2840F}"/>
                </c:ext>
                <c:ext xmlns:c15="http://schemas.microsoft.com/office/drawing/2012/chart" uri="{CE6537A1-D6FC-4f65-9D91-7224C49458BB}">
                  <c15:dlblFieldTable>
                    <c15:dlblFTEntry>
                      <c15:txfldGUID>{2269CB9A-61DE-4008-81DB-8C85282BBD58}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E5-4385-A0E6-9849A5B2840F}"/>
                </c:ext>
                <c:ext xmlns:c15="http://schemas.microsoft.com/office/drawing/2012/chart" uri="{CE6537A1-D6FC-4f65-9D91-7224C49458BB}">
                  <c15:dlblFieldTable>
                    <c15:dlblFTEntry>
                      <c15:txfldGUID>{1D52CD49-4DAB-488E-AC71-F2EB0BFD2120}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E5-4385-A0E6-9849A5B2840F}"/>
                </c:ext>
                <c:ext xmlns:c15="http://schemas.microsoft.com/office/drawing/2012/chart" uri="{CE6537A1-D6FC-4f65-9D91-7224C49458BB}">
                  <c15:dlblFieldTable>
                    <c15:dlblFTEntry>
                      <c15:txfldGUID>{7E123C99-647A-4BE0-A5E2-4181A52E8075}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E5-4385-A0E6-9849A5B2840F}"/>
                </c:ext>
                <c:ext xmlns:c15="http://schemas.microsoft.com/office/drawing/2012/chart" uri="{CE6537A1-D6FC-4f65-9D91-7224C49458BB}">
                  <c15:dlblFieldTable>
                    <c15:dlblFTEntry>
                      <c15:txfldGUID>{E8CB8FF7-6DE4-4443-8556-C26A7901ED8F}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E5-4385-A0E6-9849A5B2840F}"/>
                </c:ext>
                <c:ext xmlns:c15="http://schemas.microsoft.com/office/drawing/2012/chart" uri="{CE6537A1-D6FC-4f65-9D91-7224C49458BB}">
                  <c15:dlblFieldTable>
                    <c15:dlblFTEntry>
                      <c15:txfldGUID>{289B785F-6258-48A9-AF59-72C22B592A02}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64.8</c:v>
                </c:pt>
                <c:pt idx="8">
                  <c:v>66.5</c:v>
                </c:pt>
                <c:pt idx="16">
                  <c:v>63.5</c:v>
                </c:pt>
                <c:pt idx="24">
                  <c:v>64.3</c:v>
                </c:pt>
              </c:numCache>
            </c:numRef>
          </c:xVal>
          <c:yVal>
            <c:numRef>
              <c:f>公会計指標分析・財政指標組合せ分析表!$BP$51:$DC$51</c:f>
              <c:numCache>
                <c:formatCode>#,##0.0;"▲ "#,##0.0</c:formatCode>
                <c:ptCount val="40"/>
                <c:pt idx="24">
                  <c:v>1.7</c:v>
                </c:pt>
              </c:numCache>
            </c:numRef>
          </c:yVal>
          <c:smooth val="0"/>
          <c:extLst xmlns:c16r2="http://schemas.microsoft.com/office/drawing/2015/06/chart">
            <c:ext xmlns:c16="http://schemas.microsoft.com/office/drawing/2014/chart" uri="{C3380CC4-5D6E-409C-BE32-E72D297353CC}">
              <c16:uniqueId val="{00000009-FFE5-4385-A0E6-9849A5B284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FE5-4385-A0E6-9849A5B2840F}"/>
                </c:ext>
                <c:ext xmlns:c15="http://schemas.microsoft.com/office/drawing/2012/chart" uri="{CE6537A1-D6FC-4f65-9D91-7224C49458BB}">
                  <c15:dlblFieldTable>
                    <c15:dlblFTEntry>
                      <c15:txfldGUID>{FD689AA3-8610-4387-8524-967889088EC7}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FE5-4385-A0E6-9849A5B2840F}"/>
                </c:ext>
                <c:ext xmlns:c15="http://schemas.microsoft.com/office/drawing/2012/chart" uri="{CE6537A1-D6FC-4f65-9D91-7224C49458BB}">
                  <c15:dlblFieldTable>
                    <c15:dlblFTEntry>
                      <c15:txfldGUID>{05846C08-C457-48F8-AB57-8F55ED3F8E1A}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FE5-4385-A0E6-9849A5B2840F}"/>
                </c:ext>
                <c:ext xmlns:c15="http://schemas.microsoft.com/office/drawing/2012/chart" uri="{CE6537A1-D6FC-4f65-9D91-7224C49458BB}">
                  <c15:dlblFieldTable>
                    <c15:dlblFTEntry>
                      <c15:txfldGUID>{5E46C3C1-CA94-4738-B04B-56F5F098154F}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FE5-4385-A0E6-9849A5B2840F}"/>
                </c:ext>
                <c:ext xmlns:c15="http://schemas.microsoft.com/office/drawing/2012/chart" uri="{CE6537A1-D6FC-4f65-9D91-7224C49458BB}">
                  <c15:dlblFieldTable>
                    <c15:dlblFTEntry>
                      <c15:txfldGUID>{9C74809E-FE77-40F0-84C4-97DCE50F0791}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FE5-4385-A0E6-9849A5B2840F}"/>
                </c:ext>
                <c:ext xmlns:c15="http://schemas.microsoft.com/office/drawing/2012/chart" uri="{CE6537A1-D6FC-4f65-9D91-7224C49458BB}">
                  <c15:dlblFieldTable>
                    <c15:dlblFTEntry>
                      <c15:txfldGUID>{130AD7E2-7883-49BF-82D5-C65A25C6542E}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FE5-4385-A0E6-9849A5B2840F}"/>
                </c:ext>
                <c:ext xmlns:c15="http://schemas.microsoft.com/office/drawing/2012/chart" uri="{CE6537A1-D6FC-4f65-9D91-7224C49458BB}">
                  <c15:dlblFieldTable>
                    <c15:dlblFTEntry>
                      <c15:txfldGUID>{14749A69-CA5D-460F-B3F3-455C02F9123A}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FE5-4385-A0E6-9849A5B2840F}"/>
                </c:ext>
                <c:ext xmlns:c15="http://schemas.microsoft.com/office/drawing/2012/chart" uri="{CE6537A1-D6FC-4f65-9D91-7224C49458BB}">
                  <c15:dlblFieldTable>
                    <c15:dlblFTEntry>
                      <c15:txfldGUID>{152CC023-BED9-4153-B927-B4957DCC6ECC}</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FE5-4385-A0E6-9849A5B2840F}"/>
                </c:ext>
                <c:ext xmlns:c15="http://schemas.microsoft.com/office/drawing/2012/chart" uri="{CE6537A1-D6FC-4f65-9D91-7224C49458BB}">
                  <c15:dlblFieldTable>
                    <c15:dlblFTEntry>
                      <c15:txfldGUID>{57CC9844-5F88-436C-A814-BBD3508B3F4F}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FE5-4385-A0E6-9849A5B2840F}"/>
                </c:ext>
                <c:ext xmlns:c15="http://schemas.microsoft.com/office/drawing/2012/chart" uri="{CE6537A1-D6FC-4f65-9D91-7224C49458BB}">
                  <c15:dlblFieldTable>
                    <c15:dlblFTEntry>
                      <c15:txfldGUID>{E8CCE988-3AB5-4565-8530-7D64043A72E3}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numCache>
            </c:numRef>
          </c:xVal>
          <c:yVal>
            <c:numRef>
              <c:f>公会計指標分析・財政指標組合せ分析表!$BP$55:$DC$55</c:f>
              <c:numCache>
                <c:formatCode>#,##0.0;"▲ "#,##0.0</c:formatCode>
                <c:ptCount val="40"/>
                <c:pt idx="0">
                  <c:v>0.8</c:v>
                </c:pt>
                <c:pt idx="8">
                  <c:v>0</c:v>
                </c:pt>
                <c:pt idx="16">
                  <c:v>0</c:v>
                </c:pt>
                <c:pt idx="24">
                  <c:v>0</c:v>
                </c:pt>
              </c:numCache>
            </c:numRef>
          </c:yVal>
          <c:smooth val="0"/>
          <c:extLst xmlns:c16r2="http://schemas.microsoft.com/office/drawing/2015/06/chart">
            <c:ext xmlns:c16="http://schemas.microsoft.com/office/drawing/2014/chart" uri="{C3380CC4-5D6E-409C-BE32-E72D297353CC}">
              <c16:uniqueId val="{00000013-FFE5-4385-A0E6-9849A5B2840F}"/>
            </c:ext>
          </c:extLst>
        </c:ser>
        <c:dLbls>
          <c:showLegendKey val="0"/>
          <c:showVal val="1"/>
          <c:showCatName val="0"/>
          <c:showSerName val="0"/>
          <c:showPercent val="0"/>
          <c:showBubbleSize val="0"/>
        </c:dLbls>
        <c:axId val="480529512"/>
        <c:axId val="480529904"/>
      </c:scatterChart>
      <c:valAx>
        <c:axId val="480529512"/>
        <c:scaling>
          <c:orientation val="minMax"/>
          <c:max val="65"/>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529904"/>
        <c:crosses val="autoZero"/>
        <c:crossBetween val="midCat"/>
      </c:valAx>
      <c:valAx>
        <c:axId val="480529904"/>
        <c:scaling>
          <c:orientation val="minMax"/>
          <c:max val="2"/>
          <c:min val="-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0529512"/>
        <c:crosses val="autoZero"/>
        <c:crossBetween val="midCat"/>
        <c:majorUnit val="0.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12A-45B9-9CE2-88116F6FFB51}"/>
                </c:ext>
                <c:ext xmlns:c15="http://schemas.microsoft.com/office/drawing/2012/chart" uri="{CE6537A1-D6FC-4f65-9D91-7224C49458BB}">
                  <c15:dlblFieldTable>
                    <c15:dlblFTEntry>
                      <c15:txfldGUID>{B0DF72FF-A817-4EB4-B53B-8DB57B4D327C}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12A-45B9-9CE2-88116F6FFB51}"/>
                </c:ext>
                <c:ext xmlns:c15="http://schemas.microsoft.com/office/drawing/2012/chart" uri="{CE6537A1-D6FC-4f65-9D91-7224C49458BB}">
                  <c15:dlblFieldTable>
                    <c15:dlblFTEntry>
                      <c15:txfldGUID>{508A810A-CD44-4A73-98AD-62926F07D94A}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12A-45B9-9CE2-88116F6FFB51}"/>
                </c:ext>
                <c:ext xmlns:c15="http://schemas.microsoft.com/office/drawing/2012/chart" uri="{CE6537A1-D6FC-4f65-9D91-7224C49458BB}">
                  <c15:dlblFieldTable>
                    <c15:dlblFTEntry>
                      <c15:txfldGUID>{1B85EF37-686B-4550-BE39-D834AD10F0B3}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12A-45B9-9CE2-88116F6FFB51}"/>
                </c:ext>
                <c:ext xmlns:c15="http://schemas.microsoft.com/office/drawing/2012/chart" uri="{CE6537A1-D6FC-4f65-9D91-7224C49458BB}">
                  <c15:dlblFieldTable>
                    <c15:dlblFTEntry>
                      <c15:txfldGUID>{D7AA342F-1D8C-42EF-826B-12942BE65CF7}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12A-45B9-9CE2-88116F6FFB51}"/>
                </c:ext>
                <c:ext xmlns:c15="http://schemas.microsoft.com/office/drawing/2012/chart" uri="{CE6537A1-D6FC-4f65-9D91-7224C49458BB}">
                  <c15:dlblFieldTable>
                    <c15:dlblFTEntry>
                      <c15:txfldGUID>{ED87B69E-062C-453E-9D4F-E742A89D345A}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12A-45B9-9CE2-88116F6FFB51}"/>
                </c:ext>
                <c:ext xmlns:c15="http://schemas.microsoft.com/office/drawing/2012/chart" uri="{CE6537A1-D6FC-4f65-9D91-7224C49458BB}">
                  <c15:dlblFieldTable>
                    <c15:dlblFTEntry>
                      <c15:txfldGUID>{A3FAF367-94DC-49ED-B66F-0C3CFA8503E8}</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12A-45B9-9CE2-88116F6FFB51}"/>
                </c:ext>
                <c:ext xmlns:c15="http://schemas.microsoft.com/office/drawing/2012/chart" uri="{CE6537A1-D6FC-4f65-9D91-7224C49458BB}">
                  <c15:dlblFieldTable>
                    <c15:dlblFTEntry>
                      <c15:txfldGUID>{E05A1960-3CF6-4398-8E28-ECB9587B4E9D}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12A-45B9-9CE2-88116F6FFB51}"/>
                </c:ext>
                <c:ext xmlns:c15="http://schemas.microsoft.com/office/drawing/2012/chart" uri="{CE6537A1-D6FC-4f65-9D91-7224C49458BB}">
                  <c15:dlblFieldTable>
                    <c15:dlblFTEntry>
                      <c15:txfldGUID>{D7BF7C4C-0A9C-4D63-8B3E-6AAF8E78AFDD}</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12A-45B9-9CE2-88116F6FFB51}"/>
                </c:ext>
                <c:ext xmlns:c15="http://schemas.microsoft.com/office/drawing/2012/chart" uri="{CE6537A1-D6FC-4f65-9D91-7224C49458BB}">
                  <c15:dlblFieldTable>
                    <c15:dlblFTEntry>
                      <c15:txfldGUID>{F0184EA1-5017-4D7D-9266-D94178DC5304}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6.9</c:v>
                </c:pt>
                <c:pt idx="16">
                  <c:v>7.9</c:v>
                </c:pt>
                <c:pt idx="24">
                  <c:v>8.3000000000000007</c:v>
                </c:pt>
                <c:pt idx="32">
                  <c:v>8.5</c:v>
                </c:pt>
              </c:numCache>
            </c:numRef>
          </c:xVal>
          <c:yVal>
            <c:numRef>
              <c:f>公会計指標分析・財政指標組合せ分析表!$BP$73:$DC$73</c:f>
              <c:numCache>
                <c:formatCode>#,##0.0;"▲ "#,##0.0</c:formatCode>
                <c:ptCount val="40"/>
                <c:pt idx="24">
                  <c:v>1.7</c:v>
                </c:pt>
                <c:pt idx="32">
                  <c:v>15.2</c:v>
                </c:pt>
              </c:numCache>
            </c:numRef>
          </c:yVal>
          <c:smooth val="0"/>
          <c:extLst xmlns:c16r2="http://schemas.microsoft.com/office/drawing/2015/06/chart">
            <c:ext xmlns:c16="http://schemas.microsoft.com/office/drawing/2014/chart" uri="{C3380CC4-5D6E-409C-BE32-E72D297353CC}">
              <c16:uniqueId val="{00000009-312A-45B9-9CE2-88116F6FFB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12A-45B9-9CE2-88116F6FFB51}"/>
                </c:ext>
                <c:ext xmlns:c15="http://schemas.microsoft.com/office/drawing/2012/chart" uri="{CE6537A1-D6FC-4f65-9D91-7224C49458BB}">
                  <c15:dlblFieldTable>
                    <c15:dlblFTEntry>
                      <c15:txfldGUID>{CF6F5621-4E45-4D98-A577-7E3673115965}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12A-45B9-9CE2-88116F6FFB51}"/>
                </c:ext>
                <c:ext xmlns:c15="http://schemas.microsoft.com/office/drawing/2012/chart" uri="{CE6537A1-D6FC-4f65-9D91-7224C49458BB}">
                  <c15:dlblFieldTable>
                    <c15:dlblFTEntry>
                      <c15:txfldGUID>{678FD5DA-710C-4A60-A845-C29B773E36A5}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12A-45B9-9CE2-88116F6FFB51}"/>
                </c:ext>
                <c:ext xmlns:c15="http://schemas.microsoft.com/office/drawing/2012/chart" uri="{CE6537A1-D6FC-4f65-9D91-7224C49458BB}">
                  <c15:dlblFieldTable>
                    <c15:dlblFTEntry>
                      <c15:txfldGUID>{037706FE-CE74-44CC-AFEC-123FAB3B5122}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12A-45B9-9CE2-88116F6FFB51}"/>
                </c:ext>
                <c:ext xmlns:c15="http://schemas.microsoft.com/office/drawing/2012/chart" uri="{CE6537A1-D6FC-4f65-9D91-7224C49458BB}">
                  <c15:dlblFieldTable>
                    <c15:dlblFTEntry>
                      <c15:txfldGUID>{81B26E3A-50EA-46F8-97B3-F9AF6FCC757E}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12A-45B9-9CE2-88116F6FFB51}"/>
                </c:ext>
                <c:ext xmlns:c15="http://schemas.microsoft.com/office/drawing/2012/chart" uri="{CE6537A1-D6FC-4f65-9D91-7224C49458BB}">
                  <c15:dlblFieldTable>
                    <c15:dlblFTEntry>
                      <c15:txfldGUID>{BCF1FF83-0BB1-41BE-98D1-BBB84FC9A7E1}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12A-45B9-9CE2-88116F6FFB51}"/>
                </c:ext>
                <c:ext xmlns:c15="http://schemas.microsoft.com/office/drawing/2012/chart" uri="{CE6537A1-D6FC-4f65-9D91-7224C49458BB}">
                  <c15:dlblFieldTable>
                    <c15:dlblFTEntry>
                      <c15:txfldGUID>{C8AF20A9-F14E-4CF3-A275-35C2112EB2A5}</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12A-45B9-9CE2-88116F6FFB51}"/>
                </c:ext>
                <c:ext xmlns:c15="http://schemas.microsoft.com/office/drawing/2012/chart" uri="{CE6537A1-D6FC-4f65-9D91-7224C49458BB}">
                  <c15:dlblFieldTable>
                    <c15:dlblFTEntry>
                      <c15:txfldGUID>{8241C5CD-A909-4EC9-BFE1-3702B478B5C1}</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12A-45B9-9CE2-88116F6FFB51}"/>
                </c:ext>
                <c:ext xmlns:c15="http://schemas.microsoft.com/office/drawing/2012/chart" uri="{CE6537A1-D6FC-4f65-9D91-7224C49458BB}">
                  <c15:dlblFieldTable>
                    <c15:dlblFTEntry>
                      <c15:txfldGUID>{AEA447B8-06A0-4C90-83B2-5E4B89FEEE4E}</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12A-45B9-9CE2-88116F6FFB51}"/>
                </c:ext>
                <c:ext xmlns:c15="http://schemas.microsoft.com/office/drawing/2012/chart" uri="{CE6537A1-D6FC-4f65-9D91-7224C49458BB}">
                  <c15:dlblFieldTable>
                    <c15:dlblFTEntry>
                      <c15:txfldGUID>{158C5F51-8A06-4D69-AE4D-54AB91C69116}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12A-45B9-9CE2-88116F6FFB51}"/>
            </c:ext>
          </c:extLst>
        </c:ser>
        <c:dLbls>
          <c:showLegendKey val="0"/>
          <c:showVal val="1"/>
          <c:showCatName val="0"/>
          <c:showSerName val="0"/>
          <c:showPercent val="0"/>
          <c:showBubbleSize val="0"/>
        </c:dLbls>
        <c:axId val="505570728"/>
        <c:axId val="505567984"/>
      </c:scatterChart>
      <c:valAx>
        <c:axId val="505570728"/>
        <c:scaling>
          <c:orientation val="minMax"/>
          <c:max val="8.6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567984"/>
        <c:crosses val="autoZero"/>
        <c:crossBetween val="midCat"/>
      </c:valAx>
      <c:valAx>
        <c:axId val="505567984"/>
        <c:scaling>
          <c:orientation val="minMax"/>
          <c:max val="1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5570728"/>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実質公債比率は令和元年度は</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となっている。算入公債費は増となっているものの、元利償還金と公営企業債等繰入額が増額しているため、上昇傾向にある。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公営企業だけでなく一部事務組合の元利償還金も増えており、町の負担も大きくなっている。公営企業は主に下水道事業が影響しているが、事業はまだ進行中であるため、減額は厳しいものとなっている。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町としても施設の更新が続く見込みであることから、緊急度やニーズを的確に把握した事業の選択等により、計画的な財政運営に努める。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満期一括償還地方債の償還の財源として積み立ててはいない。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充当可能財源を将来負担額が上回ったため、平成３０年度から将来負担比率が計上されている。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平成２９年度に町営住宅等の大規模改修の際に起債を活用したが、町債残高が大幅に増えたままの水準が続いている。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また、公営企業等繰入見込額も増加している。下水道事業が大きく影響しているが、事業は進行中であるため、大幅な減額は見込めない。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今後も老朽化した公共施設の更新なども継続される予定であり、多額の費用負担が発生する見込みである。計画的な地方債の借入や、事業の見直しを行い、健全な財政運営に努める。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福岡県吉富町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会計への繰出しの一部を補うため下水道事業基金を３０百万円、英会話ふれあい事業の実施のため人材育成基金を８．３百万円取崩しを行った。財政調整基金は一時的な財源不足を補うために取崩しをしたものの、一般会計が黒字であったことから最終的に５百万円の増額となった。全体的には取崩額が積立額を上回ったため、３０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の傾向として、基金は減少傾向にある。財政計画で見込んだ範囲であるとはいえ、今後も施設の更新等が見込まれることから基金を財源とすることが予測される。ふるさと納税を中心とした歳入確保の取組みを進め、可能な限り基金に頼らない仕組みの構築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・公共下水道事業費基金：吉富町公共下水道事業費に充当する。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・災害対策基金：災害の予防、応急対策及び復旧に要する経費の財源に充てる。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・地域振興基金：活力あるまちづくりの推進及び地域の振興を図る。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・地域福祉基金：進行する少子高齢化社会及び多様化する障がい者のニーズを適切に対応し、すべての人が安心していきいきと暮らせる地域づくりの推進を図る。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・土地開発基金：公共の利益のために取得する土地の経費の財源に充てる。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・公共下水道事業費基金：下水道事業会計への補助金の財源の一部として３０百万円取崩ししたため減少した。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・地域振興基金：運用益を事業費に充当することから、増減はない。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・災害対策基金、地域振興基金、土地開発基金：取崩しを行っておらず、運用益を積み立てたがほぼ増減はない。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・公共下水道事業費基金は、計画的に運用しながら下水道事業に活用する。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・運用益を事業費の一部に活用する地域福祉基金は現状を維持する。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・地域振興基金、災害対策基金、土地開発基金はそれぞれ活用すべき案件が生じた場合に備え、現状を維持する。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令和元年度は、平成３０年度からの決算剰余金として１４０百万円を積立てて、一時的な財源不足を補うため１３５百万円を取崩した。結果、財政調整基金は５百万円の増額となった。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財政調整基金については、厳しい財政状況を踏まえ、財源不足の調整のために現在の水準（約１０億円）程度は今後も維持していきたい。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減債基金は基金の取崩しをしていないため、ほぼ現状維持となっている。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近年は大規模な起債を続けており、近い将来、起債の償還がピークになることが見込まれるため、それに備えて現状を維持したい。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6,709
5.72
3,675,334
3,341,074
318,803
2,095,493
3,390,490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の有形固定資産減価償却率は平成２９年度と同様に類似団体に比べて高い水準にある。公共施設の老朽化が進んでいることが理由ではあるが、平成２８年度に策定した公共施設等総合管理計画や公営住宅等における個別施設計画に基づき、計画的な施設の維持管理及び更新を進めている。公共施設等総合管理計画は２０年を見通した計画となっているが、令和３年度に見直しを行う予定である。過去のデータと今後の展開にも注視しながら、段階的に成果が出るよう、努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1" name="直線コネクタ 70"/>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2"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3" name="直線コネクタ 72"/>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4"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5" name="直線コネクタ 74"/>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6"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7" name="フローチャート: 判断 76"/>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8" name="フローチャート: 判断 77"/>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9" name="フローチャート: 判断 78"/>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0" name="フローチャート: 判断 79"/>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1" name="フローチャート: 判断 80"/>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144039</xdr:rowOff>
    </xdr:from>
    <xdr:to>
      <xdr:col>19</xdr:col>
      <xdr:colOff>187325</xdr:colOff>
      <xdr:row>31</xdr:row>
      <xdr:rowOff>74189</xdr:rowOff>
    </xdr:to>
    <xdr:sp macro="" textlink="">
      <xdr:nvSpPr>
        <xdr:cNvPr id="87" name="楕円 86"/>
        <xdr:cNvSpPr/>
      </xdr:nvSpPr>
      <xdr:spPr>
        <a:xfrm>
          <a:off x="40005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129646</xdr:rowOff>
    </xdr:from>
    <xdr:to>
      <xdr:col>15</xdr:col>
      <xdr:colOff>187325</xdr:colOff>
      <xdr:row>31</xdr:row>
      <xdr:rowOff>59796</xdr:rowOff>
    </xdr:to>
    <xdr:sp macro="" textlink="">
      <xdr:nvSpPr>
        <xdr:cNvPr id="88" name="楕円 87"/>
        <xdr:cNvSpPr/>
      </xdr:nvSpPr>
      <xdr:spPr>
        <a:xfrm>
          <a:off x="3238500" y="60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8996</xdr:rowOff>
    </xdr:from>
    <xdr:to>
      <xdr:col>19</xdr:col>
      <xdr:colOff>136525</xdr:colOff>
      <xdr:row>31</xdr:row>
      <xdr:rowOff>23389</xdr:rowOff>
    </xdr:to>
    <xdr:cxnSp macro="">
      <xdr:nvCxnSpPr>
        <xdr:cNvPr id="89" name="直線コネクタ 88"/>
        <xdr:cNvCxnSpPr/>
      </xdr:nvCxnSpPr>
      <xdr:spPr>
        <a:xfrm>
          <a:off x="3289300" y="6095471"/>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12171</xdr:rowOff>
    </xdr:from>
    <xdr:to>
      <xdr:col>11</xdr:col>
      <xdr:colOff>187325</xdr:colOff>
      <xdr:row>31</xdr:row>
      <xdr:rowOff>113771</xdr:rowOff>
    </xdr:to>
    <xdr:sp macro="" textlink="">
      <xdr:nvSpPr>
        <xdr:cNvPr id="90" name="楕円 89"/>
        <xdr:cNvSpPr/>
      </xdr:nvSpPr>
      <xdr:spPr>
        <a:xfrm>
          <a:off x="2476500" y="60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8996</xdr:rowOff>
    </xdr:from>
    <xdr:to>
      <xdr:col>15</xdr:col>
      <xdr:colOff>136525</xdr:colOff>
      <xdr:row>31</xdr:row>
      <xdr:rowOff>62971</xdr:rowOff>
    </xdr:to>
    <xdr:cxnSp macro="">
      <xdr:nvCxnSpPr>
        <xdr:cNvPr id="91" name="直線コネクタ 90"/>
        <xdr:cNvCxnSpPr/>
      </xdr:nvCxnSpPr>
      <xdr:spPr>
        <a:xfrm flipV="1">
          <a:off x="2527300" y="6095471"/>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153035</xdr:rowOff>
    </xdr:from>
    <xdr:to>
      <xdr:col>7</xdr:col>
      <xdr:colOff>187325</xdr:colOff>
      <xdr:row>31</xdr:row>
      <xdr:rowOff>83185</xdr:rowOff>
    </xdr:to>
    <xdr:sp macro="" textlink="">
      <xdr:nvSpPr>
        <xdr:cNvPr id="92" name="楕円 91"/>
        <xdr:cNvSpPr/>
      </xdr:nvSpPr>
      <xdr:spPr>
        <a:xfrm>
          <a:off x="1714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32385</xdr:rowOff>
    </xdr:from>
    <xdr:to>
      <xdr:col>11</xdr:col>
      <xdr:colOff>136525</xdr:colOff>
      <xdr:row>31</xdr:row>
      <xdr:rowOff>62971</xdr:rowOff>
    </xdr:to>
    <xdr:cxnSp macro="">
      <xdr:nvCxnSpPr>
        <xdr:cNvPr id="93" name="直線コネクタ 92"/>
        <xdr:cNvCxnSpPr/>
      </xdr:nvCxnSpPr>
      <xdr:spPr>
        <a:xfrm>
          <a:off x="1765300" y="6118860"/>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94" name="n_1aveValue有形固定資産減価償却率"/>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5"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6"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7" name="n_4aveValue有形固定資産減価償却率"/>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65316</xdr:rowOff>
    </xdr:from>
    <xdr:ext cx="405111" cy="259045"/>
    <xdr:sp macro="" textlink="">
      <xdr:nvSpPr>
        <xdr:cNvPr id="98" name="n_1mainValue有形固定資産減価償却率"/>
        <xdr:cNvSpPr txBox="1"/>
      </xdr:nvSpPr>
      <xdr:spPr>
        <a:xfrm>
          <a:off x="3836044" y="615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50923</xdr:rowOff>
    </xdr:from>
    <xdr:ext cx="405111" cy="259045"/>
    <xdr:sp macro="" textlink="">
      <xdr:nvSpPr>
        <xdr:cNvPr id="99" name="n_2mainValue有形固定資産減価償却率"/>
        <xdr:cNvSpPr txBox="1"/>
      </xdr:nvSpPr>
      <xdr:spPr>
        <a:xfrm>
          <a:off x="3086744" y="613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104898</xdr:rowOff>
    </xdr:from>
    <xdr:ext cx="405111" cy="259045"/>
    <xdr:sp macro="" textlink="">
      <xdr:nvSpPr>
        <xdr:cNvPr id="100" name="n_3mainValue有形固定資産減価償却率"/>
        <xdr:cNvSpPr txBox="1"/>
      </xdr:nvSpPr>
      <xdr:spPr>
        <a:xfrm>
          <a:off x="2324744" y="619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74312</xdr:rowOff>
    </xdr:from>
    <xdr:ext cx="405111" cy="259045"/>
    <xdr:sp macro="" textlink="">
      <xdr:nvSpPr>
        <xdr:cNvPr id="101" name="n_4mainValue有形固定資産減価償却率"/>
        <xdr:cNvSpPr txBox="1"/>
      </xdr:nvSpPr>
      <xdr:spPr>
        <a:xfrm>
          <a:off x="1562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までは類似団体とほぼ同等の数値であったが、令和元年度は類似団体よりも高い比率となっている。町の状況として、施設の更新や自然災害などの影響による漁港の整備等、起債の償還額が増額しているため、将来負担額が増額傾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施設の老朽化に対する改修・更新が続くことから、将来負担額は増加していく見込みである。公共施設等総合管理計画に基づき計画的な改修を進めるとともに、ふるさと納税を主とした充当可能財源の確保も行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9" name="テキスト ボックス 118"/>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7" name="テキスト ボックス 126"/>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0" name="直線コネクタ 129"/>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1"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2" name="直線コネクタ 131"/>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3"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4" name="直線コネクタ 133"/>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5" name="債務償還比率平均値テキスト"/>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6" name="フローチャート: 判断 135"/>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7" name="フローチャート: 判断 136"/>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8" name="フローチャート: 判断 137"/>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9" name="フローチャート: 判断 138"/>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0" name="フローチャート: 判断 139"/>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162080</xdr:rowOff>
    </xdr:from>
    <xdr:to>
      <xdr:col>76</xdr:col>
      <xdr:colOff>73025</xdr:colOff>
      <xdr:row>30</xdr:row>
      <xdr:rowOff>92230</xdr:rowOff>
    </xdr:to>
    <xdr:sp macro="" textlink="">
      <xdr:nvSpPr>
        <xdr:cNvPr id="146" name="楕円 145"/>
        <xdr:cNvSpPr/>
      </xdr:nvSpPr>
      <xdr:spPr>
        <a:xfrm>
          <a:off x="14744700" y="59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140507</xdr:rowOff>
    </xdr:from>
    <xdr:ext cx="469744" cy="259045"/>
    <xdr:sp macro="" textlink="">
      <xdr:nvSpPr>
        <xdr:cNvPr id="147" name="債務償還比率該当値テキスト"/>
        <xdr:cNvSpPr txBox="1"/>
      </xdr:nvSpPr>
      <xdr:spPr>
        <a:xfrm>
          <a:off x="14846300" y="588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102348</xdr:rowOff>
    </xdr:from>
    <xdr:to>
      <xdr:col>72</xdr:col>
      <xdr:colOff>123825</xdr:colOff>
      <xdr:row>30</xdr:row>
      <xdr:rowOff>32498</xdr:rowOff>
    </xdr:to>
    <xdr:sp macro="" textlink="">
      <xdr:nvSpPr>
        <xdr:cNvPr id="148" name="楕円 147"/>
        <xdr:cNvSpPr/>
      </xdr:nvSpPr>
      <xdr:spPr>
        <a:xfrm>
          <a:off x="14033500" y="58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153148</xdr:rowOff>
    </xdr:from>
    <xdr:to>
      <xdr:col>76</xdr:col>
      <xdr:colOff>22225</xdr:colOff>
      <xdr:row>30</xdr:row>
      <xdr:rowOff>41430</xdr:rowOff>
    </xdr:to>
    <xdr:cxnSp macro="">
      <xdr:nvCxnSpPr>
        <xdr:cNvPr id="149" name="直線コネクタ 148"/>
        <xdr:cNvCxnSpPr/>
      </xdr:nvCxnSpPr>
      <xdr:spPr>
        <a:xfrm>
          <a:off x="14084300" y="5896723"/>
          <a:ext cx="711200" cy="5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94192</xdr:rowOff>
    </xdr:from>
    <xdr:to>
      <xdr:col>68</xdr:col>
      <xdr:colOff>123825</xdr:colOff>
      <xdr:row>30</xdr:row>
      <xdr:rowOff>24342</xdr:rowOff>
    </xdr:to>
    <xdr:sp macro="" textlink="">
      <xdr:nvSpPr>
        <xdr:cNvPr id="150" name="楕円 149"/>
        <xdr:cNvSpPr/>
      </xdr:nvSpPr>
      <xdr:spPr>
        <a:xfrm>
          <a:off x="13271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144992</xdr:rowOff>
    </xdr:from>
    <xdr:to>
      <xdr:col>72</xdr:col>
      <xdr:colOff>73025</xdr:colOff>
      <xdr:row>29</xdr:row>
      <xdr:rowOff>153148</xdr:rowOff>
    </xdr:to>
    <xdr:cxnSp macro="">
      <xdr:nvCxnSpPr>
        <xdr:cNvPr id="151" name="直線コネクタ 150"/>
        <xdr:cNvCxnSpPr/>
      </xdr:nvCxnSpPr>
      <xdr:spPr>
        <a:xfrm>
          <a:off x="13322300" y="5888567"/>
          <a:ext cx="7620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55090</xdr:rowOff>
    </xdr:from>
    <xdr:to>
      <xdr:col>64</xdr:col>
      <xdr:colOff>123825</xdr:colOff>
      <xdr:row>29</xdr:row>
      <xdr:rowOff>156690</xdr:rowOff>
    </xdr:to>
    <xdr:sp macro="" textlink="">
      <xdr:nvSpPr>
        <xdr:cNvPr id="152" name="楕円 151"/>
        <xdr:cNvSpPr/>
      </xdr:nvSpPr>
      <xdr:spPr>
        <a:xfrm>
          <a:off x="12509500" y="57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105890</xdr:rowOff>
    </xdr:from>
    <xdr:to>
      <xdr:col>68</xdr:col>
      <xdr:colOff>73025</xdr:colOff>
      <xdr:row>29</xdr:row>
      <xdr:rowOff>144992</xdr:rowOff>
    </xdr:to>
    <xdr:cxnSp macro="">
      <xdr:nvCxnSpPr>
        <xdr:cNvPr id="153" name="直線コネクタ 152"/>
        <xdr:cNvCxnSpPr/>
      </xdr:nvCxnSpPr>
      <xdr:spPr>
        <a:xfrm>
          <a:off x="12560300" y="5849465"/>
          <a:ext cx="7620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107915</xdr:rowOff>
    </xdr:from>
    <xdr:to>
      <xdr:col>60</xdr:col>
      <xdr:colOff>123825</xdr:colOff>
      <xdr:row>29</xdr:row>
      <xdr:rowOff>38065</xdr:rowOff>
    </xdr:to>
    <xdr:sp macro="" textlink="">
      <xdr:nvSpPr>
        <xdr:cNvPr id="154" name="楕円 153"/>
        <xdr:cNvSpPr/>
      </xdr:nvSpPr>
      <xdr:spPr>
        <a:xfrm>
          <a:off x="11747500" y="56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158715</xdr:rowOff>
    </xdr:from>
    <xdr:to>
      <xdr:col>64</xdr:col>
      <xdr:colOff>73025</xdr:colOff>
      <xdr:row>29</xdr:row>
      <xdr:rowOff>105890</xdr:rowOff>
    </xdr:to>
    <xdr:cxnSp macro="">
      <xdr:nvCxnSpPr>
        <xdr:cNvPr id="155" name="直線コネクタ 154"/>
        <xdr:cNvCxnSpPr/>
      </xdr:nvCxnSpPr>
      <xdr:spPr>
        <a:xfrm>
          <a:off x="11798300" y="5730840"/>
          <a:ext cx="762000" cy="1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6"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7"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58" name="n_3aveValue債務償還比率"/>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59" name="n_4aveValue債務償還比率"/>
        <xdr:cNvSpPr txBox="1"/>
      </xdr:nvSpPr>
      <xdr:spPr>
        <a:xfrm>
          <a:off x="11563427" y="58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23625</xdr:rowOff>
    </xdr:from>
    <xdr:ext cx="469744" cy="259045"/>
    <xdr:sp macro="" textlink="">
      <xdr:nvSpPr>
        <xdr:cNvPr id="160" name="n_1mainValue債務償還比率"/>
        <xdr:cNvSpPr txBox="1"/>
      </xdr:nvSpPr>
      <xdr:spPr>
        <a:xfrm>
          <a:off x="13836727" y="59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15469</xdr:rowOff>
    </xdr:from>
    <xdr:ext cx="469744" cy="259045"/>
    <xdr:sp macro="" textlink="">
      <xdr:nvSpPr>
        <xdr:cNvPr id="161" name="n_2mainValue債務償還比率"/>
        <xdr:cNvSpPr txBox="1"/>
      </xdr:nvSpPr>
      <xdr:spPr>
        <a:xfrm>
          <a:off x="13087427" y="593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1767</xdr:rowOff>
    </xdr:from>
    <xdr:ext cx="469744" cy="259045"/>
    <xdr:sp macro="" textlink="">
      <xdr:nvSpPr>
        <xdr:cNvPr id="162" name="n_3mainValue債務償還比率"/>
        <xdr:cNvSpPr txBox="1"/>
      </xdr:nvSpPr>
      <xdr:spPr>
        <a:xfrm>
          <a:off x="12325427" y="55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54592</xdr:rowOff>
    </xdr:from>
    <xdr:ext cx="469744" cy="259045"/>
    <xdr:sp macro="" textlink="">
      <xdr:nvSpPr>
        <xdr:cNvPr id="163" name="n_4mainValue債務償還比率"/>
        <xdr:cNvSpPr txBox="1"/>
      </xdr:nvSpPr>
      <xdr:spPr>
        <a:xfrm>
          <a:off x="11563427" y="54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6,709
5.72
3,675,334
3,341,074
318,803
2,095,493
3,390,490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80645</xdr:rowOff>
    </xdr:from>
    <xdr:to>
      <xdr:col>20</xdr:col>
      <xdr:colOff>38100</xdr:colOff>
      <xdr:row>41</xdr:row>
      <xdr:rowOff>10795</xdr:rowOff>
    </xdr:to>
    <xdr:sp macro="" textlink="">
      <xdr:nvSpPr>
        <xdr:cNvPr id="73" name="楕円 72"/>
        <xdr:cNvSpPr/>
      </xdr:nvSpPr>
      <xdr:spPr>
        <a:xfrm>
          <a:off x="3746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126365</xdr:rowOff>
    </xdr:from>
    <xdr:to>
      <xdr:col>15</xdr:col>
      <xdr:colOff>101600</xdr:colOff>
      <xdr:row>41</xdr:row>
      <xdr:rowOff>56515</xdr:rowOff>
    </xdr:to>
    <xdr:sp macro="" textlink="">
      <xdr:nvSpPr>
        <xdr:cNvPr id="74" name="楕円 73"/>
        <xdr:cNvSpPr/>
      </xdr:nvSpPr>
      <xdr:spPr>
        <a:xfrm>
          <a:off x="2857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131445</xdr:rowOff>
    </xdr:from>
    <xdr:to>
      <xdr:col>19</xdr:col>
      <xdr:colOff>177800</xdr:colOff>
      <xdr:row>41</xdr:row>
      <xdr:rowOff>5715</xdr:rowOff>
    </xdr:to>
    <xdr:cxnSp macro="">
      <xdr:nvCxnSpPr>
        <xdr:cNvPr id="75" name="直線コネクタ 74"/>
        <xdr:cNvCxnSpPr/>
      </xdr:nvCxnSpPr>
      <xdr:spPr>
        <a:xfrm flipV="1">
          <a:off x="2908300" y="69894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57785</xdr:rowOff>
    </xdr:from>
    <xdr:to>
      <xdr:col>10</xdr:col>
      <xdr:colOff>165100</xdr:colOff>
      <xdr:row>40</xdr:row>
      <xdr:rowOff>159385</xdr:rowOff>
    </xdr:to>
    <xdr:sp macro="" textlink="">
      <xdr:nvSpPr>
        <xdr:cNvPr id="76" name="楕円 75"/>
        <xdr:cNvSpPr/>
      </xdr:nvSpPr>
      <xdr:spPr>
        <a:xfrm>
          <a:off x="1968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108585</xdr:rowOff>
    </xdr:from>
    <xdr:to>
      <xdr:col>15</xdr:col>
      <xdr:colOff>50800</xdr:colOff>
      <xdr:row>41</xdr:row>
      <xdr:rowOff>5715</xdr:rowOff>
    </xdr:to>
    <xdr:cxnSp macro="">
      <xdr:nvCxnSpPr>
        <xdr:cNvPr id="77" name="直線コネクタ 76"/>
        <xdr:cNvCxnSpPr/>
      </xdr:nvCxnSpPr>
      <xdr:spPr>
        <a:xfrm>
          <a:off x="2019300" y="69665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78740</xdr:rowOff>
    </xdr:from>
    <xdr:to>
      <xdr:col>6</xdr:col>
      <xdr:colOff>38100</xdr:colOff>
      <xdr:row>41</xdr:row>
      <xdr:rowOff>8890</xdr:rowOff>
    </xdr:to>
    <xdr:sp macro="" textlink="">
      <xdr:nvSpPr>
        <xdr:cNvPr id="78" name="楕円 77"/>
        <xdr:cNvSpPr/>
      </xdr:nvSpPr>
      <xdr:spPr>
        <a:xfrm>
          <a:off x="1079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108585</xdr:rowOff>
    </xdr:from>
    <xdr:to>
      <xdr:col>10</xdr:col>
      <xdr:colOff>114300</xdr:colOff>
      <xdr:row>40</xdr:row>
      <xdr:rowOff>129540</xdr:rowOff>
    </xdr:to>
    <xdr:cxnSp macro="">
      <xdr:nvCxnSpPr>
        <xdr:cNvPr id="79" name="直線コネクタ 78"/>
        <xdr:cNvCxnSpPr/>
      </xdr:nvCxnSpPr>
      <xdr:spPr>
        <a:xfrm flipV="1">
          <a:off x="1130300" y="69665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0" name="n_1aveValue【道路】&#10;有形固定資産減価償却率"/>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1"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2"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3"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1922</xdr:rowOff>
    </xdr:from>
    <xdr:ext cx="405111" cy="259045"/>
    <xdr:sp macro="" textlink="">
      <xdr:nvSpPr>
        <xdr:cNvPr id="84" name="n_1mainValue【道路】&#10;有形固定資産減価償却率"/>
        <xdr:cNvSpPr txBox="1"/>
      </xdr:nvSpPr>
      <xdr:spPr>
        <a:xfrm>
          <a:off x="35820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47642</xdr:rowOff>
    </xdr:from>
    <xdr:ext cx="405111" cy="259045"/>
    <xdr:sp macro="" textlink="">
      <xdr:nvSpPr>
        <xdr:cNvPr id="85" name="n_2mainValue【道路】&#10;有形固定資産減価償却率"/>
        <xdr:cNvSpPr txBox="1"/>
      </xdr:nvSpPr>
      <xdr:spPr>
        <a:xfrm>
          <a:off x="270574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150512</xdr:rowOff>
    </xdr:from>
    <xdr:ext cx="405111" cy="259045"/>
    <xdr:sp macro="" textlink="">
      <xdr:nvSpPr>
        <xdr:cNvPr id="86" name="n_3mainValue【道路】&#10;有形固定資産減価償却率"/>
        <xdr:cNvSpPr txBox="1"/>
      </xdr:nvSpPr>
      <xdr:spPr>
        <a:xfrm>
          <a:off x="1816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17</xdr:rowOff>
    </xdr:from>
    <xdr:ext cx="405111" cy="259045"/>
    <xdr:sp macro="" textlink="">
      <xdr:nvSpPr>
        <xdr:cNvPr id="87" name="n_4mainValue【道路】&#10;有形固定資産減価償却率"/>
        <xdr:cNvSpPr txBox="1"/>
      </xdr:nvSpPr>
      <xdr:spPr>
        <a:xfrm>
          <a:off x="9277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1" name="テキスト ボックス 100"/>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3" name="テキスト ボックス 102"/>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5" name="テキスト ボックス 104"/>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7" name="テキスト ボックス 106"/>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9" name="テキスト ボックス 108"/>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1" name="直線コネクタ 110"/>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2"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3" name="直線コネクタ 112"/>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4"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5" name="直線コネクタ 114"/>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105296</xdr:rowOff>
    </xdr:from>
    <xdr:ext cx="599010" cy="259045"/>
    <xdr:sp macro="" textlink="">
      <xdr:nvSpPr>
        <xdr:cNvPr id="116" name="【道路】&#10;一人当たり延長平均値テキスト"/>
        <xdr:cNvSpPr txBox="1"/>
      </xdr:nvSpPr>
      <xdr:spPr>
        <a:xfrm>
          <a:off x="10515600" y="7134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7" name="フローチャート: 判断 116"/>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8" name="フローチャート: 判断 117"/>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9" name="フローチャート: 判断 118"/>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0" name="フローチャート: 判断 119"/>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1" name="フローチャート: 判断 120"/>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156774</xdr:rowOff>
    </xdr:from>
    <xdr:to>
      <xdr:col>50</xdr:col>
      <xdr:colOff>165100</xdr:colOff>
      <xdr:row>42</xdr:row>
      <xdr:rowOff>86924</xdr:rowOff>
    </xdr:to>
    <xdr:sp macro="" textlink="">
      <xdr:nvSpPr>
        <xdr:cNvPr id="127" name="楕円 126"/>
        <xdr:cNvSpPr/>
      </xdr:nvSpPr>
      <xdr:spPr>
        <a:xfrm>
          <a:off x="9588500" y="718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156778</xdr:rowOff>
    </xdr:from>
    <xdr:to>
      <xdr:col>46</xdr:col>
      <xdr:colOff>38100</xdr:colOff>
      <xdr:row>42</xdr:row>
      <xdr:rowOff>86928</xdr:rowOff>
    </xdr:to>
    <xdr:sp macro="" textlink="">
      <xdr:nvSpPr>
        <xdr:cNvPr id="128" name="楕円 127"/>
        <xdr:cNvSpPr/>
      </xdr:nvSpPr>
      <xdr:spPr>
        <a:xfrm>
          <a:off x="8699500" y="71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36124</xdr:rowOff>
    </xdr:from>
    <xdr:to>
      <xdr:col>50</xdr:col>
      <xdr:colOff>114300</xdr:colOff>
      <xdr:row>42</xdr:row>
      <xdr:rowOff>36128</xdr:rowOff>
    </xdr:to>
    <xdr:cxnSp macro="">
      <xdr:nvCxnSpPr>
        <xdr:cNvPr id="129" name="直線コネクタ 128"/>
        <xdr:cNvCxnSpPr/>
      </xdr:nvCxnSpPr>
      <xdr:spPr>
        <a:xfrm flipV="1">
          <a:off x="8750300" y="7237024"/>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156776</xdr:rowOff>
    </xdr:from>
    <xdr:to>
      <xdr:col>41</xdr:col>
      <xdr:colOff>101600</xdr:colOff>
      <xdr:row>42</xdr:row>
      <xdr:rowOff>86926</xdr:rowOff>
    </xdr:to>
    <xdr:sp macro="" textlink="">
      <xdr:nvSpPr>
        <xdr:cNvPr id="130" name="楕円 129"/>
        <xdr:cNvSpPr/>
      </xdr:nvSpPr>
      <xdr:spPr>
        <a:xfrm>
          <a:off x="7810500" y="71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36126</xdr:rowOff>
    </xdr:from>
    <xdr:to>
      <xdr:col>45</xdr:col>
      <xdr:colOff>177800</xdr:colOff>
      <xdr:row>42</xdr:row>
      <xdr:rowOff>36128</xdr:rowOff>
    </xdr:to>
    <xdr:cxnSp macro="">
      <xdr:nvCxnSpPr>
        <xdr:cNvPr id="131" name="直線コネクタ 130"/>
        <xdr:cNvCxnSpPr/>
      </xdr:nvCxnSpPr>
      <xdr:spPr>
        <a:xfrm>
          <a:off x="7861300" y="7237026"/>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156805</xdr:rowOff>
    </xdr:from>
    <xdr:to>
      <xdr:col>36</xdr:col>
      <xdr:colOff>165100</xdr:colOff>
      <xdr:row>42</xdr:row>
      <xdr:rowOff>86955</xdr:rowOff>
    </xdr:to>
    <xdr:sp macro="" textlink="">
      <xdr:nvSpPr>
        <xdr:cNvPr id="132" name="楕円 131"/>
        <xdr:cNvSpPr/>
      </xdr:nvSpPr>
      <xdr:spPr>
        <a:xfrm>
          <a:off x="6921500" y="71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36126</xdr:rowOff>
    </xdr:from>
    <xdr:to>
      <xdr:col>41</xdr:col>
      <xdr:colOff>50800</xdr:colOff>
      <xdr:row>42</xdr:row>
      <xdr:rowOff>36155</xdr:rowOff>
    </xdr:to>
    <xdr:cxnSp macro="">
      <xdr:nvCxnSpPr>
        <xdr:cNvPr id="133" name="直線コネクタ 132"/>
        <xdr:cNvCxnSpPr/>
      </xdr:nvCxnSpPr>
      <xdr:spPr>
        <a:xfrm flipV="1">
          <a:off x="6972300" y="7237026"/>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4"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5"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6"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7"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78051</xdr:rowOff>
    </xdr:from>
    <xdr:ext cx="534377" cy="259045"/>
    <xdr:sp macro="" textlink="">
      <xdr:nvSpPr>
        <xdr:cNvPr id="138" name="n_1mainValue【道路】&#10;一人当たり延長"/>
        <xdr:cNvSpPr txBox="1"/>
      </xdr:nvSpPr>
      <xdr:spPr>
        <a:xfrm>
          <a:off x="9359411" y="72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78055</xdr:rowOff>
    </xdr:from>
    <xdr:ext cx="534377" cy="259045"/>
    <xdr:sp macro="" textlink="">
      <xdr:nvSpPr>
        <xdr:cNvPr id="139" name="n_2mainValue【道路】&#10;一人当たり延長"/>
        <xdr:cNvSpPr txBox="1"/>
      </xdr:nvSpPr>
      <xdr:spPr>
        <a:xfrm>
          <a:off x="8483111" y="72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78053</xdr:rowOff>
    </xdr:from>
    <xdr:ext cx="534377" cy="259045"/>
    <xdr:sp macro="" textlink="">
      <xdr:nvSpPr>
        <xdr:cNvPr id="140" name="n_3mainValue【道路】&#10;一人当たり延長"/>
        <xdr:cNvSpPr txBox="1"/>
      </xdr:nvSpPr>
      <xdr:spPr>
        <a:xfrm>
          <a:off x="7594111" y="72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78082</xdr:rowOff>
    </xdr:from>
    <xdr:ext cx="534377" cy="259045"/>
    <xdr:sp macro="" textlink="">
      <xdr:nvSpPr>
        <xdr:cNvPr id="141" name="n_4mainValue【道路】&#10;一人当たり延長"/>
        <xdr:cNvSpPr txBox="1"/>
      </xdr:nvSpPr>
      <xdr:spPr>
        <a:xfrm>
          <a:off x="6705111" y="727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7" name="直線コネクタ 166"/>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8"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9" name="直線コネクタ 168"/>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0"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1" name="直線コネクタ 17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2"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3" name="フローチャート: 判断 172"/>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4" name="フローチャート: 判断 173"/>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5" name="フローチャート: 判断 174"/>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7" name="フローチャート: 判断 176"/>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24312</xdr:rowOff>
    </xdr:from>
    <xdr:to>
      <xdr:col>20</xdr:col>
      <xdr:colOff>38100</xdr:colOff>
      <xdr:row>63</xdr:row>
      <xdr:rowOff>125912</xdr:rowOff>
    </xdr:to>
    <xdr:sp macro="" textlink="">
      <xdr:nvSpPr>
        <xdr:cNvPr id="183" name="楕円 182"/>
        <xdr:cNvSpPr/>
      </xdr:nvSpPr>
      <xdr:spPr>
        <a:xfrm>
          <a:off x="3746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4717</xdr:rowOff>
    </xdr:from>
    <xdr:to>
      <xdr:col>15</xdr:col>
      <xdr:colOff>101600</xdr:colOff>
      <xdr:row>63</xdr:row>
      <xdr:rowOff>106317</xdr:rowOff>
    </xdr:to>
    <xdr:sp macro="" textlink="">
      <xdr:nvSpPr>
        <xdr:cNvPr id="184" name="楕円 183"/>
        <xdr:cNvSpPr/>
      </xdr:nvSpPr>
      <xdr:spPr>
        <a:xfrm>
          <a:off x="2857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55517</xdr:rowOff>
    </xdr:from>
    <xdr:to>
      <xdr:col>19</xdr:col>
      <xdr:colOff>177800</xdr:colOff>
      <xdr:row>63</xdr:row>
      <xdr:rowOff>75112</xdr:rowOff>
    </xdr:to>
    <xdr:cxnSp macro="">
      <xdr:nvCxnSpPr>
        <xdr:cNvPr id="185" name="直線コネクタ 184"/>
        <xdr:cNvCxnSpPr/>
      </xdr:nvCxnSpPr>
      <xdr:spPr>
        <a:xfrm>
          <a:off x="2908300" y="1085686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138612</xdr:rowOff>
    </xdr:from>
    <xdr:to>
      <xdr:col>10</xdr:col>
      <xdr:colOff>165100</xdr:colOff>
      <xdr:row>63</xdr:row>
      <xdr:rowOff>68762</xdr:rowOff>
    </xdr:to>
    <xdr:sp macro="" textlink="">
      <xdr:nvSpPr>
        <xdr:cNvPr id="186" name="楕円 185"/>
        <xdr:cNvSpPr/>
      </xdr:nvSpPr>
      <xdr:spPr>
        <a:xfrm>
          <a:off x="1968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17962</xdr:rowOff>
    </xdr:from>
    <xdr:to>
      <xdr:col>15</xdr:col>
      <xdr:colOff>50800</xdr:colOff>
      <xdr:row>63</xdr:row>
      <xdr:rowOff>55517</xdr:rowOff>
    </xdr:to>
    <xdr:cxnSp macro="">
      <xdr:nvCxnSpPr>
        <xdr:cNvPr id="187" name="直線コネクタ 186"/>
        <xdr:cNvCxnSpPr/>
      </xdr:nvCxnSpPr>
      <xdr:spPr>
        <a:xfrm>
          <a:off x="2019300" y="1081931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138612</xdr:rowOff>
    </xdr:from>
    <xdr:to>
      <xdr:col>6</xdr:col>
      <xdr:colOff>38100</xdr:colOff>
      <xdr:row>63</xdr:row>
      <xdr:rowOff>68762</xdr:rowOff>
    </xdr:to>
    <xdr:sp macro="" textlink="">
      <xdr:nvSpPr>
        <xdr:cNvPr id="188" name="楕円 187"/>
        <xdr:cNvSpPr/>
      </xdr:nvSpPr>
      <xdr:spPr>
        <a:xfrm>
          <a:off x="1079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17962</xdr:rowOff>
    </xdr:from>
    <xdr:to>
      <xdr:col>10</xdr:col>
      <xdr:colOff>114300</xdr:colOff>
      <xdr:row>63</xdr:row>
      <xdr:rowOff>17962</xdr:rowOff>
    </xdr:to>
    <xdr:cxnSp macro="">
      <xdr:nvCxnSpPr>
        <xdr:cNvPr id="189" name="直線コネクタ 188"/>
        <xdr:cNvCxnSpPr/>
      </xdr:nvCxnSpPr>
      <xdr:spPr>
        <a:xfrm>
          <a:off x="1130300" y="10819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0"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91"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2"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93"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117039</xdr:rowOff>
    </xdr:from>
    <xdr:ext cx="405111" cy="259045"/>
    <xdr:sp macro="" textlink="">
      <xdr:nvSpPr>
        <xdr:cNvPr id="194" name="n_1mainValue【橋りょう・トンネル】&#10;有形固定資産減価償却率"/>
        <xdr:cNvSpPr txBox="1"/>
      </xdr:nvSpPr>
      <xdr:spPr>
        <a:xfrm>
          <a:off x="35820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97444</xdr:rowOff>
    </xdr:from>
    <xdr:ext cx="405111" cy="259045"/>
    <xdr:sp macro="" textlink="">
      <xdr:nvSpPr>
        <xdr:cNvPr id="195" name="n_2mainValue【橋りょう・トンネル】&#10;有形固定資産減価償却率"/>
        <xdr:cNvSpPr txBox="1"/>
      </xdr:nvSpPr>
      <xdr:spPr>
        <a:xfrm>
          <a:off x="2705744" y="1089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59889</xdr:rowOff>
    </xdr:from>
    <xdr:ext cx="405111" cy="259045"/>
    <xdr:sp macro="" textlink="">
      <xdr:nvSpPr>
        <xdr:cNvPr id="196" name="n_3mainValue【橋りょう・トンネル】&#10;有形固定資産減価償却率"/>
        <xdr:cNvSpPr txBox="1"/>
      </xdr:nvSpPr>
      <xdr:spPr>
        <a:xfrm>
          <a:off x="18167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59889</xdr:rowOff>
    </xdr:from>
    <xdr:ext cx="405111" cy="259045"/>
    <xdr:sp macro="" textlink="">
      <xdr:nvSpPr>
        <xdr:cNvPr id="197" name="n_4mainValue【橋りょう・トンネル】&#10;有形固定資産減価償却率"/>
        <xdr:cNvSpPr txBox="1"/>
      </xdr:nvSpPr>
      <xdr:spPr>
        <a:xfrm>
          <a:off x="9277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1" name="テキスト ボックス 21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3" name="テキスト ボックス 21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5" name="テキスト ボックス 21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9" name="直線コネクタ 218"/>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0"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21" name="直線コネクタ 220"/>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22"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3" name="直線コネクタ 222"/>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24" name="【橋りょう・トンネル】&#10;一人当たり有形固定資産（償却資産）額平均値テキスト"/>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5" name="フローチャート: 判断 224"/>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6" name="フローチャート: 判断 225"/>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7" name="フローチャート: 判断 226"/>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8" name="フローチャート: 判断 227"/>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9" name="フローチャート: 判断 228"/>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80694</xdr:rowOff>
    </xdr:from>
    <xdr:to>
      <xdr:col>50</xdr:col>
      <xdr:colOff>165100</xdr:colOff>
      <xdr:row>64</xdr:row>
      <xdr:rowOff>10844</xdr:rowOff>
    </xdr:to>
    <xdr:sp macro="" textlink="">
      <xdr:nvSpPr>
        <xdr:cNvPr id="235" name="楕円 234"/>
        <xdr:cNvSpPr/>
      </xdr:nvSpPr>
      <xdr:spPr>
        <a:xfrm>
          <a:off x="9588500" y="1088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80782</xdr:rowOff>
    </xdr:from>
    <xdr:to>
      <xdr:col>46</xdr:col>
      <xdr:colOff>38100</xdr:colOff>
      <xdr:row>64</xdr:row>
      <xdr:rowOff>10932</xdr:rowOff>
    </xdr:to>
    <xdr:sp macro="" textlink="">
      <xdr:nvSpPr>
        <xdr:cNvPr id="236" name="楕円 235"/>
        <xdr:cNvSpPr/>
      </xdr:nvSpPr>
      <xdr:spPr>
        <a:xfrm>
          <a:off x="8699500" y="10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131494</xdr:rowOff>
    </xdr:from>
    <xdr:to>
      <xdr:col>50</xdr:col>
      <xdr:colOff>114300</xdr:colOff>
      <xdr:row>63</xdr:row>
      <xdr:rowOff>131582</xdr:rowOff>
    </xdr:to>
    <xdr:cxnSp macro="">
      <xdr:nvCxnSpPr>
        <xdr:cNvPr id="237" name="直線コネクタ 236"/>
        <xdr:cNvCxnSpPr/>
      </xdr:nvCxnSpPr>
      <xdr:spPr>
        <a:xfrm flipV="1">
          <a:off x="8750300" y="10932844"/>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80735</xdr:rowOff>
    </xdr:from>
    <xdr:to>
      <xdr:col>41</xdr:col>
      <xdr:colOff>101600</xdr:colOff>
      <xdr:row>64</xdr:row>
      <xdr:rowOff>10885</xdr:rowOff>
    </xdr:to>
    <xdr:sp macro="" textlink="">
      <xdr:nvSpPr>
        <xdr:cNvPr id="238" name="楕円 237"/>
        <xdr:cNvSpPr/>
      </xdr:nvSpPr>
      <xdr:spPr>
        <a:xfrm>
          <a:off x="78105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131535</xdr:rowOff>
    </xdr:from>
    <xdr:to>
      <xdr:col>45</xdr:col>
      <xdr:colOff>177800</xdr:colOff>
      <xdr:row>63</xdr:row>
      <xdr:rowOff>131582</xdr:rowOff>
    </xdr:to>
    <xdr:cxnSp macro="">
      <xdr:nvCxnSpPr>
        <xdr:cNvPr id="239" name="直線コネクタ 238"/>
        <xdr:cNvCxnSpPr/>
      </xdr:nvCxnSpPr>
      <xdr:spPr>
        <a:xfrm>
          <a:off x="7861300" y="10932885"/>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80892</xdr:rowOff>
    </xdr:from>
    <xdr:to>
      <xdr:col>36</xdr:col>
      <xdr:colOff>165100</xdr:colOff>
      <xdr:row>64</xdr:row>
      <xdr:rowOff>11042</xdr:rowOff>
    </xdr:to>
    <xdr:sp macro="" textlink="">
      <xdr:nvSpPr>
        <xdr:cNvPr id="240" name="楕円 239"/>
        <xdr:cNvSpPr/>
      </xdr:nvSpPr>
      <xdr:spPr>
        <a:xfrm>
          <a:off x="6921500" y="108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131535</xdr:rowOff>
    </xdr:from>
    <xdr:to>
      <xdr:col>41</xdr:col>
      <xdr:colOff>50800</xdr:colOff>
      <xdr:row>63</xdr:row>
      <xdr:rowOff>131692</xdr:rowOff>
    </xdr:to>
    <xdr:cxnSp macro="">
      <xdr:nvCxnSpPr>
        <xdr:cNvPr id="241" name="直線コネクタ 240"/>
        <xdr:cNvCxnSpPr/>
      </xdr:nvCxnSpPr>
      <xdr:spPr>
        <a:xfrm flipV="1">
          <a:off x="6972300" y="10932885"/>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42"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43"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44"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45"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1971</xdr:rowOff>
    </xdr:from>
    <xdr:ext cx="534377" cy="259045"/>
    <xdr:sp macro="" textlink="">
      <xdr:nvSpPr>
        <xdr:cNvPr id="246" name="n_1mainValue【橋りょう・トンネル】&#10;一人当たり有形固定資産（償却資産）額"/>
        <xdr:cNvSpPr txBox="1"/>
      </xdr:nvSpPr>
      <xdr:spPr>
        <a:xfrm>
          <a:off x="9359411" y="1097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2059</xdr:rowOff>
    </xdr:from>
    <xdr:ext cx="534377" cy="259045"/>
    <xdr:sp macro="" textlink="">
      <xdr:nvSpPr>
        <xdr:cNvPr id="247" name="n_2mainValue【橋りょう・トンネル】&#10;一人当たり有形固定資産（償却資産）額"/>
        <xdr:cNvSpPr txBox="1"/>
      </xdr:nvSpPr>
      <xdr:spPr>
        <a:xfrm>
          <a:off x="8483111" y="1097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2012</xdr:rowOff>
    </xdr:from>
    <xdr:ext cx="534377" cy="259045"/>
    <xdr:sp macro="" textlink="">
      <xdr:nvSpPr>
        <xdr:cNvPr id="248" name="n_3mainValue【橋りょう・トンネル】&#10;一人当たり有形固定資産（償却資産）額"/>
        <xdr:cNvSpPr txBox="1"/>
      </xdr:nvSpPr>
      <xdr:spPr>
        <a:xfrm>
          <a:off x="7594111" y="1097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2169</xdr:rowOff>
    </xdr:from>
    <xdr:ext cx="534377" cy="259045"/>
    <xdr:sp macro="" textlink="">
      <xdr:nvSpPr>
        <xdr:cNvPr id="249" name="n_4mainValue【橋りょう・トンネル】&#10;一人当たり有形固定資産（償却資産）額"/>
        <xdr:cNvSpPr txBox="1"/>
      </xdr:nvSpPr>
      <xdr:spPr>
        <a:xfrm>
          <a:off x="6705111" y="1097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5" name="直線コネクタ 274"/>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8"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9" name="直線コネクタ 278"/>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80"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1" name="フローチャート: 判断 280"/>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2" name="フローチャート: 判断 281"/>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4" name="フローチャート: 判断 283"/>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85" name="フローチャート: 判断 284"/>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145687</xdr:rowOff>
    </xdr:from>
    <xdr:to>
      <xdr:col>20</xdr:col>
      <xdr:colOff>38100</xdr:colOff>
      <xdr:row>81</xdr:row>
      <xdr:rowOff>75837</xdr:rowOff>
    </xdr:to>
    <xdr:sp macro="" textlink="">
      <xdr:nvSpPr>
        <xdr:cNvPr id="291" name="楕円 290"/>
        <xdr:cNvSpPr/>
      </xdr:nvSpPr>
      <xdr:spPr>
        <a:xfrm>
          <a:off x="3746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114663</xdr:rowOff>
    </xdr:from>
    <xdr:to>
      <xdr:col>15</xdr:col>
      <xdr:colOff>101600</xdr:colOff>
      <xdr:row>81</xdr:row>
      <xdr:rowOff>44813</xdr:rowOff>
    </xdr:to>
    <xdr:sp macro="" textlink="">
      <xdr:nvSpPr>
        <xdr:cNvPr id="292" name="楕円 291"/>
        <xdr:cNvSpPr/>
      </xdr:nvSpPr>
      <xdr:spPr>
        <a:xfrm>
          <a:off x="2857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165463</xdr:rowOff>
    </xdr:from>
    <xdr:to>
      <xdr:col>19</xdr:col>
      <xdr:colOff>177800</xdr:colOff>
      <xdr:row>81</xdr:row>
      <xdr:rowOff>25037</xdr:rowOff>
    </xdr:to>
    <xdr:cxnSp macro="">
      <xdr:nvCxnSpPr>
        <xdr:cNvPr id="293" name="直線コネクタ 292"/>
        <xdr:cNvCxnSpPr/>
      </xdr:nvCxnSpPr>
      <xdr:spPr>
        <a:xfrm>
          <a:off x="2908300" y="138814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36286</xdr:rowOff>
    </xdr:from>
    <xdr:to>
      <xdr:col>10</xdr:col>
      <xdr:colOff>165100</xdr:colOff>
      <xdr:row>82</xdr:row>
      <xdr:rowOff>137886</xdr:rowOff>
    </xdr:to>
    <xdr:sp macro="" textlink="">
      <xdr:nvSpPr>
        <xdr:cNvPr id="294" name="楕円 293"/>
        <xdr:cNvSpPr/>
      </xdr:nvSpPr>
      <xdr:spPr>
        <a:xfrm>
          <a:off x="1968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165463</xdr:rowOff>
    </xdr:from>
    <xdr:to>
      <xdr:col>15</xdr:col>
      <xdr:colOff>50800</xdr:colOff>
      <xdr:row>82</xdr:row>
      <xdr:rowOff>87086</xdr:rowOff>
    </xdr:to>
    <xdr:cxnSp macro="">
      <xdr:nvCxnSpPr>
        <xdr:cNvPr id="295" name="直線コネクタ 294"/>
        <xdr:cNvCxnSpPr/>
      </xdr:nvCxnSpPr>
      <xdr:spPr>
        <a:xfrm flipV="1">
          <a:off x="2019300" y="13881463"/>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296" name="楕円 295"/>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87086</xdr:rowOff>
    </xdr:from>
    <xdr:to>
      <xdr:col>10</xdr:col>
      <xdr:colOff>114300</xdr:colOff>
      <xdr:row>82</xdr:row>
      <xdr:rowOff>152400</xdr:rowOff>
    </xdr:to>
    <xdr:cxnSp macro="">
      <xdr:nvCxnSpPr>
        <xdr:cNvPr id="297" name="直線コネクタ 296"/>
        <xdr:cNvCxnSpPr/>
      </xdr:nvCxnSpPr>
      <xdr:spPr>
        <a:xfrm flipV="1">
          <a:off x="1130300" y="14145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98"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299"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0"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301" name="n_4aveValue【公営住宅】&#10;有形固定資産減価償却率"/>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92364</xdr:rowOff>
    </xdr:from>
    <xdr:ext cx="405111" cy="259045"/>
    <xdr:sp macro="" textlink="">
      <xdr:nvSpPr>
        <xdr:cNvPr id="302" name="n_1mainValue【公営住宅】&#10;有形固定資産減価償却率"/>
        <xdr:cNvSpPr txBox="1"/>
      </xdr:nvSpPr>
      <xdr:spPr>
        <a:xfrm>
          <a:off x="3582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61340</xdr:rowOff>
    </xdr:from>
    <xdr:ext cx="405111" cy="259045"/>
    <xdr:sp macro="" textlink="">
      <xdr:nvSpPr>
        <xdr:cNvPr id="303" name="n_2mainValue【公営住宅】&#10;有形固定資産減価償却率"/>
        <xdr:cNvSpPr txBox="1"/>
      </xdr:nvSpPr>
      <xdr:spPr>
        <a:xfrm>
          <a:off x="2705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154413</xdr:rowOff>
    </xdr:from>
    <xdr:ext cx="405111" cy="259045"/>
    <xdr:sp macro="" textlink="">
      <xdr:nvSpPr>
        <xdr:cNvPr id="304" name="n_3mainValue【公営住宅】&#10;有形固定資産減価償却率"/>
        <xdr:cNvSpPr txBox="1"/>
      </xdr:nvSpPr>
      <xdr:spPr>
        <a:xfrm>
          <a:off x="1816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305" name="n_4mainValue【公営住宅】&#10;有形固定資産減価償却率"/>
        <xdr:cNvSpPr txBox="1"/>
      </xdr:nvSpPr>
      <xdr:spPr>
        <a:xfrm>
          <a:off x="927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9" name="直線コネクタ 328"/>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0"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31" name="直線コネクタ 330"/>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32"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33" name="直線コネクタ 332"/>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34" name="【公営住宅】&#10;一人当たり面積平均値テキスト"/>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5" name="フローチャート: 判断 334"/>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6" name="フローチャート: 判断 335"/>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37" name="フローチャート: 判断 336"/>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38" name="フローチャート: 判断 337"/>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39" name="フローチャート: 判断 338"/>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1143</xdr:rowOff>
    </xdr:from>
    <xdr:to>
      <xdr:col>50</xdr:col>
      <xdr:colOff>165100</xdr:colOff>
      <xdr:row>85</xdr:row>
      <xdr:rowOff>102743</xdr:rowOff>
    </xdr:to>
    <xdr:sp macro="" textlink="">
      <xdr:nvSpPr>
        <xdr:cNvPr id="345" name="楕円 344"/>
        <xdr:cNvSpPr/>
      </xdr:nvSpPr>
      <xdr:spPr>
        <a:xfrm>
          <a:off x="9588500" y="145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1651</xdr:rowOff>
    </xdr:from>
    <xdr:to>
      <xdr:col>46</xdr:col>
      <xdr:colOff>38100</xdr:colOff>
      <xdr:row>85</xdr:row>
      <xdr:rowOff>103251</xdr:rowOff>
    </xdr:to>
    <xdr:sp macro="" textlink="">
      <xdr:nvSpPr>
        <xdr:cNvPr id="346" name="楕円 345"/>
        <xdr:cNvSpPr/>
      </xdr:nvSpPr>
      <xdr:spPr>
        <a:xfrm>
          <a:off x="8699500" y="1457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51943</xdr:rowOff>
    </xdr:from>
    <xdr:to>
      <xdr:col>50</xdr:col>
      <xdr:colOff>114300</xdr:colOff>
      <xdr:row>85</xdr:row>
      <xdr:rowOff>52451</xdr:rowOff>
    </xdr:to>
    <xdr:cxnSp macro="">
      <xdr:nvCxnSpPr>
        <xdr:cNvPr id="347" name="直線コネクタ 346"/>
        <xdr:cNvCxnSpPr/>
      </xdr:nvCxnSpPr>
      <xdr:spPr>
        <a:xfrm flipV="1">
          <a:off x="8750300" y="1462519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16383</xdr:rowOff>
    </xdr:from>
    <xdr:to>
      <xdr:col>41</xdr:col>
      <xdr:colOff>101600</xdr:colOff>
      <xdr:row>85</xdr:row>
      <xdr:rowOff>117983</xdr:rowOff>
    </xdr:to>
    <xdr:sp macro="" textlink="">
      <xdr:nvSpPr>
        <xdr:cNvPr id="348" name="楕円 347"/>
        <xdr:cNvSpPr/>
      </xdr:nvSpPr>
      <xdr:spPr>
        <a:xfrm>
          <a:off x="7810500" y="1458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52451</xdr:rowOff>
    </xdr:from>
    <xdr:to>
      <xdr:col>45</xdr:col>
      <xdr:colOff>177800</xdr:colOff>
      <xdr:row>85</xdr:row>
      <xdr:rowOff>67183</xdr:rowOff>
    </xdr:to>
    <xdr:cxnSp macro="">
      <xdr:nvCxnSpPr>
        <xdr:cNvPr id="349" name="直線コネクタ 348"/>
        <xdr:cNvCxnSpPr/>
      </xdr:nvCxnSpPr>
      <xdr:spPr>
        <a:xfrm flipV="1">
          <a:off x="7861300" y="14625701"/>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44704</xdr:rowOff>
    </xdr:from>
    <xdr:to>
      <xdr:col>36</xdr:col>
      <xdr:colOff>165100</xdr:colOff>
      <xdr:row>85</xdr:row>
      <xdr:rowOff>146304</xdr:rowOff>
    </xdr:to>
    <xdr:sp macro="" textlink="">
      <xdr:nvSpPr>
        <xdr:cNvPr id="350" name="楕円 349"/>
        <xdr:cNvSpPr/>
      </xdr:nvSpPr>
      <xdr:spPr>
        <a:xfrm>
          <a:off x="6921500" y="1461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67183</xdr:rowOff>
    </xdr:from>
    <xdr:to>
      <xdr:col>41</xdr:col>
      <xdr:colOff>50800</xdr:colOff>
      <xdr:row>85</xdr:row>
      <xdr:rowOff>95504</xdr:rowOff>
    </xdr:to>
    <xdr:cxnSp macro="">
      <xdr:nvCxnSpPr>
        <xdr:cNvPr id="351" name="直線コネクタ 350"/>
        <xdr:cNvCxnSpPr/>
      </xdr:nvCxnSpPr>
      <xdr:spPr>
        <a:xfrm flipV="1">
          <a:off x="6972300" y="14640433"/>
          <a:ext cx="8890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52" name="n_1aveValue【公営住宅】&#10;一人当たり面積"/>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53" name="n_2aveValue【公営住宅】&#10;一人当たり面積"/>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54" name="n_3aveValue【公営住宅】&#10;一人当たり面積"/>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153688</xdr:rowOff>
    </xdr:from>
    <xdr:ext cx="469744" cy="259045"/>
    <xdr:sp macro="" textlink="">
      <xdr:nvSpPr>
        <xdr:cNvPr id="355" name="n_4aveValue【公営住宅】&#10;一人当たり面積"/>
        <xdr:cNvSpPr txBox="1"/>
      </xdr:nvSpPr>
      <xdr:spPr>
        <a:xfrm>
          <a:off x="6737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119270</xdr:rowOff>
    </xdr:from>
    <xdr:ext cx="469744" cy="259045"/>
    <xdr:sp macro="" textlink="">
      <xdr:nvSpPr>
        <xdr:cNvPr id="356" name="n_1mainValue【公営住宅】&#10;一人当たり面積"/>
        <xdr:cNvSpPr txBox="1"/>
      </xdr:nvSpPr>
      <xdr:spPr>
        <a:xfrm>
          <a:off x="9391727" y="1434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119778</xdr:rowOff>
    </xdr:from>
    <xdr:ext cx="469744" cy="259045"/>
    <xdr:sp macro="" textlink="">
      <xdr:nvSpPr>
        <xdr:cNvPr id="357" name="n_2mainValue【公営住宅】&#10;一人当たり面積"/>
        <xdr:cNvSpPr txBox="1"/>
      </xdr:nvSpPr>
      <xdr:spPr>
        <a:xfrm>
          <a:off x="8515427" y="1435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134510</xdr:rowOff>
    </xdr:from>
    <xdr:ext cx="469744" cy="259045"/>
    <xdr:sp macro="" textlink="">
      <xdr:nvSpPr>
        <xdr:cNvPr id="358" name="n_3mainValue【公営住宅】&#10;一人当たり面積"/>
        <xdr:cNvSpPr txBox="1"/>
      </xdr:nvSpPr>
      <xdr:spPr>
        <a:xfrm>
          <a:off x="7626427" y="1436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162831</xdr:rowOff>
    </xdr:from>
    <xdr:ext cx="469744" cy="259045"/>
    <xdr:sp macro="" textlink="">
      <xdr:nvSpPr>
        <xdr:cNvPr id="359" name="n_4mainValue【公営住宅】&#10;一人当たり面積"/>
        <xdr:cNvSpPr txBox="1"/>
      </xdr:nvSpPr>
      <xdr:spPr>
        <a:xfrm>
          <a:off x="6737427" y="1439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0" name="テキスト ボックス 36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1" name="直線コネクタ 37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72" name="テキスト ボックス 37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3" name="直線コネクタ 37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4" name="テキスト ボックス 37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5" name="直線コネクタ 37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6" name="テキスト ボックス 37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7" name="直線コネクタ 37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8" name="テキスト ボックス 37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9" name="直線コネクタ 37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0" name="テキスト ボックス 37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1" name="直線コネクタ 38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82" name="テキスト ボックス 38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4" name="テキスト ボックス 38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21771</xdr:rowOff>
    </xdr:from>
    <xdr:to>
      <xdr:col>24</xdr:col>
      <xdr:colOff>62865</xdr:colOff>
      <xdr:row>108</xdr:row>
      <xdr:rowOff>43543</xdr:rowOff>
    </xdr:to>
    <xdr:cxnSp macro="">
      <xdr:nvCxnSpPr>
        <xdr:cNvPr id="386" name="直線コネクタ 385"/>
        <xdr:cNvCxnSpPr/>
      </xdr:nvCxnSpPr>
      <xdr:spPr>
        <a:xfrm flipV="1">
          <a:off x="4634865" y="17166771"/>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87" name="【港湾・漁港】&#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88" name="直線コネクタ 387"/>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139898</xdr:rowOff>
    </xdr:from>
    <xdr:ext cx="405111" cy="259045"/>
    <xdr:sp macro="" textlink="">
      <xdr:nvSpPr>
        <xdr:cNvPr id="389" name="【港湾・漁港】&#10;有形固定資産減価償却率最大値テキスト"/>
        <xdr:cNvSpPr txBox="1"/>
      </xdr:nvSpPr>
      <xdr:spPr>
        <a:xfrm>
          <a:off x="4673600" y="16941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21771</xdr:rowOff>
    </xdr:from>
    <xdr:to>
      <xdr:col>24</xdr:col>
      <xdr:colOff>152400</xdr:colOff>
      <xdr:row>100</xdr:row>
      <xdr:rowOff>21771</xdr:rowOff>
    </xdr:to>
    <xdr:cxnSp macro="">
      <xdr:nvCxnSpPr>
        <xdr:cNvPr id="390" name="直線コネクタ 389"/>
        <xdr:cNvCxnSpPr/>
      </xdr:nvCxnSpPr>
      <xdr:spPr>
        <a:xfrm>
          <a:off x="4546600" y="1716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39206</xdr:rowOff>
    </xdr:from>
    <xdr:ext cx="405111" cy="259045"/>
    <xdr:sp macro="" textlink="">
      <xdr:nvSpPr>
        <xdr:cNvPr id="391" name="【港湾・漁港】&#10;有形固定資産減価償却率平均値テキスト"/>
        <xdr:cNvSpPr txBox="1"/>
      </xdr:nvSpPr>
      <xdr:spPr>
        <a:xfrm>
          <a:off x="4673600" y="17355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60779</xdr:rowOff>
    </xdr:from>
    <xdr:to>
      <xdr:col>24</xdr:col>
      <xdr:colOff>114300</xdr:colOff>
      <xdr:row>101</xdr:row>
      <xdr:rowOff>162379</xdr:rowOff>
    </xdr:to>
    <xdr:sp macro="" textlink="">
      <xdr:nvSpPr>
        <xdr:cNvPr id="392" name="フローチャート: 判断 391"/>
        <xdr:cNvSpPr/>
      </xdr:nvSpPr>
      <xdr:spPr>
        <a:xfrm>
          <a:off x="4584700" y="1737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112486</xdr:rowOff>
    </xdr:from>
    <xdr:to>
      <xdr:col>20</xdr:col>
      <xdr:colOff>38100</xdr:colOff>
      <xdr:row>101</xdr:row>
      <xdr:rowOff>42636</xdr:rowOff>
    </xdr:to>
    <xdr:sp macro="" textlink="">
      <xdr:nvSpPr>
        <xdr:cNvPr id="393" name="フローチャート: 判断 392"/>
        <xdr:cNvSpPr/>
      </xdr:nvSpPr>
      <xdr:spPr>
        <a:xfrm>
          <a:off x="3746500" y="172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90714</xdr:rowOff>
    </xdr:from>
    <xdr:to>
      <xdr:col>15</xdr:col>
      <xdr:colOff>101600</xdr:colOff>
      <xdr:row>101</xdr:row>
      <xdr:rowOff>20864</xdr:rowOff>
    </xdr:to>
    <xdr:sp macro="" textlink="">
      <xdr:nvSpPr>
        <xdr:cNvPr id="394" name="フローチャート: 判断 393"/>
        <xdr:cNvSpPr/>
      </xdr:nvSpPr>
      <xdr:spPr>
        <a:xfrm>
          <a:off x="2857500" y="1723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145143</xdr:rowOff>
    </xdr:from>
    <xdr:to>
      <xdr:col>10</xdr:col>
      <xdr:colOff>165100</xdr:colOff>
      <xdr:row>101</xdr:row>
      <xdr:rowOff>75293</xdr:rowOff>
    </xdr:to>
    <xdr:sp macro="" textlink="">
      <xdr:nvSpPr>
        <xdr:cNvPr id="395" name="フローチャート: 判断 394"/>
        <xdr:cNvSpPr/>
      </xdr:nvSpPr>
      <xdr:spPr>
        <a:xfrm>
          <a:off x="1968500" y="1729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98</xdr:row>
      <xdr:rowOff>150586</xdr:rowOff>
    </xdr:from>
    <xdr:to>
      <xdr:col>6</xdr:col>
      <xdr:colOff>38100</xdr:colOff>
      <xdr:row>99</xdr:row>
      <xdr:rowOff>80736</xdr:rowOff>
    </xdr:to>
    <xdr:sp macro="" textlink="">
      <xdr:nvSpPr>
        <xdr:cNvPr id="396" name="フローチャート: 判断 395"/>
        <xdr:cNvSpPr/>
      </xdr:nvSpPr>
      <xdr:spPr>
        <a:xfrm>
          <a:off x="1079500" y="1695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402" name="楕円 401"/>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47171</xdr:rowOff>
    </xdr:from>
    <xdr:to>
      <xdr:col>15</xdr:col>
      <xdr:colOff>101600</xdr:colOff>
      <xdr:row>100</xdr:row>
      <xdr:rowOff>148771</xdr:rowOff>
    </xdr:to>
    <xdr:sp macro="" textlink="">
      <xdr:nvSpPr>
        <xdr:cNvPr id="403" name="楕円 402"/>
        <xdr:cNvSpPr/>
      </xdr:nvSpPr>
      <xdr:spPr>
        <a:xfrm>
          <a:off x="2857500" y="171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97971</xdr:rowOff>
    </xdr:from>
    <xdr:to>
      <xdr:col>19</xdr:col>
      <xdr:colOff>177800</xdr:colOff>
      <xdr:row>103</xdr:row>
      <xdr:rowOff>19050</xdr:rowOff>
    </xdr:to>
    <xdr:cxnSp macro="">
      <xdr:nvCxnSpPr>
        <xdr:cNvPr id="404" name="直線コネクタ 403"/>
        <xdr:cNvCxnSpPr/>
      </xdr:nvCxnSpPr>
      <xdr:spPr>
        <a:xfrm>
          <a:off x="2908300" y="17242971"/>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44450</xdr:rowOff>
    </xdr:from>
    <xdr:to>
      <xdr:col>10</xdr:col>
      <xdr:colOff>165100</xdr:colOff>
      <xdr:row>99</xdr:row>
      <xdr:rowOff>146050</xdr:rowOff>
    </xdr:to>
    <xdr:sp macro="" textlink="">
      <xdr:nvSpPr>
        <xdr:cNvPr id="405" name="楕円 404"/>
        <xdr:cNvSpPr/>
      </xdr:nvSpPr>
      <xdr:spPr>
        <a:xfrm>
          <a:off x="1968500" y="17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95250</xdr:rowOff>
    </xdr:from>
    <xdr:to>
      <xdr:col>15</xdr:col>
      <xdr:colOff>50800</xdr:colOff>
      <xdr:row>100</xdr:row>
      <xdr:rowOff>97971</xdr:rowOff>
    </xdr:to>
    <xdr:cxnSp macro="">
      <xdr:nvCxnSpPr>
        <xdr:cNvPr id="406" name="直線コネクタ 405"/>
        <xdr:cNvCxnSpPr/>
      </xdr:nvCxnSpPr>
      <xdr:spPr>
        <a:xfrm>
          <a:off x="2019300" y="170688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66221</xdr:rowOff>
    </xdr:from>
    <xdr:to>
      <xdr:col>6</xdr:col>
      <xdr:colOff>38100</xdr:colOff>
      <xdr:row>99</xdr:row>
      <xdr:rowOff>167821</xdr:rowOff>
    </xdr:to>
    <xdr:sp macro="" textlink="">
      <xdr:nvSpPr>
        <xdr:cNvPr id="407" name="楕円 406"/>
        <xdr:cNvSpPr/>
      </xdr:nvSpPr>
      <xdr:spPr>
        <a:xfrm>
          <a:off x="1079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95250</xdr:rowOff>
    </xdr:from>
    <xdr:to>
      <xdr:col>10</xdr:col>
      <xdr:colOff>114300</xdr:colOff>
      <xdr:row>99</xdr:row>
      <xdr:rowOff>117021</xdr:rowOff>
    </xdr:to>
    <xdr:cxnSp macro="">
      <xdr:nvCxnSpPr>
        <xdr:cNvPr id="408" name="直線コネクタ 407"/>
        <xdr:cNvCxnSpPr/>
      </xdr:nvCxnSpPr>
      <xdr:spPr>
        <a:xfrm flipV="1">
          <a:off x="1130300" y="170688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59163</xdr:rowOff>
    </xdr:from>
    <xdr:ext cx="405111" cy="259045"/>
    <xdr:sp macro="" textlink="">
      <xdr:nvSpPr>
        <xdr:cNvPr id="409" name="n_1aveValue【港湾・漁港】&#10;有形固定資産減価償却率"/>
        <xdr:cNvSpPr txBox="1"/>
      </xdr:nvSpPr>
      <xdr:spPr>
        <a:xfrm>
          <a:off x="3582044" y="1703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11991</xdr:rowOff>
    </xdr:from>
    <xdr:ext cx="405111" cy="259045"/>
    <xdr:sp macro="" textlink="">
      <xdr:nvSpPr>
        <xdr:cNvPr id="410" name="n_2aveValue【港湾・漁港】&#10;有形固定資産減価償却率"/>
        <xdr:cNvSpPr txBox="1"/>
      </xdr:nvSpPr>
      <xdr:spPr>
        <a:xfrm>
          <a:off x="2705744" y="1732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66420</xdr:rowOff>
    </xdr:from>
    <xdr:ext cx="405111" cy="259045"/>
    <xdr:sp macro="" textlink="">
      <xdr:nvSpPr>
        <xdr:cNvPr id="411" name="n_3aveValue【港湾・漁港】&#10;有形固定資産減価償却率"/>
        <xdr:cNvSpPr txBox="1"/>
      </xdr:nvSpPr>
      <xdr:spPr>
        <a:xfrm>
          <a:off x="1816744" y="17382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97</xdr:row>
      <xdr:rowOff>97263</xdr:rowOff>
    </xdr:from>
    <xdr:ext cx="405111" cy="259045"/>
    <xdr:sp macro="" textlink="">
      <xdr:nvSpPr>
        <xdr:cNvPr id="412" name="n_4aveValue【港湾・漁港】&#10;有形固定資産減価償却率"/>
        <xdr:cNvSpPr txBox="1"/>
      </xdr:nvSpPr>
      <xdr:spPr>
        <a:xfrm>
          <a:off x="927744" y="1672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60977</xdr:rowOff>
    </xdr:from>
    <xdr:ext cx="405111" cy="259045"/>
    <xdr:sp macro="" textlink="">
      <xdr:nvSpPr>
        <xdr:cNvPr id="413" name="n_1mainValue【港湾・漁港】&#10;有形固定資産減価償却率"/>
        <xdr:cNvSpPr txBox="1"/>
      </xdr:nvSpPr>
      <xdr:spPr>
        <a:xfrm>
          <a:off x="35820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165298</xdr:rowOff>
    </xdr:from>
    <xdr:ext cx="405111" cy="259045"/>
    <xdr:sp macro="" textlink="">
      <xdr:nvSpPr>
        <xdr:cNvPr id="414" name="n_2mainValue【港湾・漁港】&#10;有形固定資産減価償却率"/>
        <xdr:cNvSpPr txBox="1"/>
      </xdr:nvSpPr>
      <xdr:spPr>
        <a:xfrm>
          <a:off x="2705744" y="1696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97</xdr:row>
      <xdr:rowOff>162577</xdr:rowOff>
    </xdr:from>
    <xdr:ext cx="405111" cy="259045"/>
    <xdr:sp macro="" textlink="">
      <xdr:nvSpPr>
        <xdr:cNvPr id="415" name="n_3mainValue【港湾・漁港】&#10;有形固定資産減価償却率"/>
        <xdr:cNvSpPr txBox="1"/>
      </xdr:nvSpPr>
      <xdr:spPr>
        <a:xfrm>
          <a:off x="1816744" y="1679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158948</xdr:rowOff>
    </xdr:from>
    <xdr:ext cx="405111" cy="259045"/>
    <xdr:sp macro="" textlink="">
      <xdr:nvSpPr>
        <xdr:cNvPr id="416" name="n_4mainValue【港湾・漁港】&#10;有形固定資産減価償却率"/>
        <xdr:cNvSpPr txBox="1"/>
      </xdr:nvSpPr>
      <xdr:spPr>
        <a:xfrm>
          <a:off x="927744" y="17132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7" name="直線コネクタ 42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28" name="テキスト ボックス 427"/>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30" name="テキスト ボックス 429"/>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1" name="直線コネクタ 43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32" name="テキスト ボックス 431"/>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34" name="テキスト ボックス 433"/>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134099</xdr:rowOff>
    </xdr:from>
    <xdr:to>
      <xdr:col>54</xdr:col>
      <xdr:colOff>189865</xdr:colOff>
      <xdr:row>107</xdr:row>
      <xdr:rowOff>131344</xdr:rowOff>
    </xdr:to>
    <xdr:cxnSp macro="">
      <xdr:nvCxnSpPr>
        <xdr:cNvPr id="436" name="直線コネクタ 435"/>
        <xdr:cNvCxnSpPr/>
      </xdr:nvCxnSpPr>
      <xdr:spPr>
        <a:xfrm flipV="1">
          <a:off x="10476865" y="18307799"/>
          <a:ext cx="0" cy="16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135171</xdr:rowOff>
    </xdr:from>
    <xdr:ext cx="534377" cy="259045"/>
    <xdr:sp macro="" textlink="">
      <xdr:nvSpPr>
        <xdr:cNvPr id="437" name="【港湾・漁港】&#10;一人当たり有形固定資産（償却資産）額最小値テキスト"/>
        <xdr:cNvSpPr txBox="1"/>
      </xdr:nvSpPr>
      <xdr:spPr>
        <a:xfrm>
          <a:off x="10515600" y="1848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131344</xdr:rowOff>
    </xdr:from>
    <xdr:to>
      <xdr:col>55</xdr:col>
      <xdr:colOff>88900</xdr:colOff>
      <xdr:row>107</xdr:row>
      <xdr:rowOff>131344</xdr:rowOff>
    </xdr:to>
    <xdr:cxnSp macro="">
      <xdr:nvCxnSpPr>
        <xdr:cNvPr id="438" name="直線コネクタ 437"/>
        <xdr:cNvCxnSpPr/>
      </xdr:nvCxnSpPr>
      <xdr:spPr>
        <a:xfrm>
          <a:off x="10388600" y="184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80776</xdr:rowOff>
    </xdr:from>
    <xdr:ext cx="690189" cy="259045"/>
    <xdr:sp macro="" textlink="">
      <xdr:nvSpPr>
        <xdr:cNvPr id="439" name="【港湾・漁港】&#10;一人当たり有形固定資産（償却資産）額最大値テキスト"/>
        <xdr:cNvSpPr txBox="1"/>
      </xdr:nvSpPr>
      <xdr:spPr>
        <a:xfrm>
          <a:off x="10515600" y="180830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134099</xdr:rowOff>
    </xdr:from>
    <xdr:to>
      <xdr:col>55</xdr:col>
      <xdr:colOff>88900</xdr:colOff>
      <xdr:row>106</xdr:row>
      <xdr:rowOff>134099</xdr:rowOff>
    </xdr:to>
    <xdr:cxnSp macro="">
      <xdr:nvCxnSpPr>
        <xdr:cNvPr id="440" name="直線コネクタ 439"/>
        <xdr:cNvCxnSpPr/>
      </xdr:nvCxnSpPr>
      <xdr:spPr>
        <a:xfrm>
          <a:off x="10388600" y="1830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158602</xdr:rowOff>
    </xdr:from>
    <xdr:ext cx="690189" cy="259045"/>
    <xdr:sp macro="" textlink="">
      <xdr:nvSpPr>
        <xdr:cNvPr id="441" name="【港湾・漁港】&#10;一人当たり有形固定資産（償却資産）額平均値テキスト"/>
        <xdr:cNvSpPr txBox="1"/>
      </xdr:nvSpPr>
      <xdr:spPr>
        <a:xfrm>
          <a:off x="10515600" y="1833230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8725</xdr:rowOff>
    </xdr:from>
    <xdr:to>
      <xdr:col>55</xdr:col>
      <xdr:colOff>50800</xdr:colOff>
      <xdr:row>107</xdr:row>
      <xdr:rowOff>110325</xdr:rowOff>
    </xdr:to>
    <xdr:sp macro="" textlink="">
      <xdr:nvSpPr>
        <xdr:cNvPr id="442" name="フローチャート: 判断 441"/>
        <xdr:cNvSpPr/>
      </xdr:nvSpPr>
      <xdr:spPr>
        <a:xfrm>
          <a:off x="10426700" y="1835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40906</xdr:rowOff>
    </xdr:from>
    <xdr:to>
      <xdr:col>50</xdr:col>
      <xdr:colOff>165100</xdr:colOff>
      <xdr:row>107</xdr:row>
      <xdr:rowOff>142506</xdr:rowOff>
    </xdr:to>
    <xdr:sp macro="" textlink="">
      <xdr:nvSpPr>
        <xdr:cNvPr id="443" name="フローチャート: 判断 442"/>
        <xdr:cNvSpPr/>
      </xdr:nvSpPr>
      <xdr:spPr>
        <a:xfrm>
          <a:off x="9588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26657</xdr:rowOff>
    </xdr:from>
    <xdr:to>
      <xdr:col>46</xdr:col>
      <xdr:colOff>38100</xdr:colOff>
      <xdr:row>100</xdr:row>
      <xdr:rowOff>128257</xdr:rowOff>
    </xdr:to>
    <xdr:sp macro="" textlink="">
      <xdr:nvSpPr>
        <xdr:cNvPr id="444" name="フローチャート: 判断 443"/>
        <xdr:cNvSpPr/>
      </xdr:nvSpPr>
      <xdr:spPr>
        <a:xfrm>
          <a:off x="8699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66684</xdr:rowOff>
    </xdr:from>
    <xdr:to>
      <xdr:col>41</xdr:col>
      <xdr:colOff>101600</xdr:colOff>
      <xdr:row>107</xdr:row>
      <xdr:rowOff>168284</xdr:rowOff>
    </xdr:to>
    <xdr:sp macro="" textlink="">
      <xdr:nvSpPr>
        <xdr:cNvPr id="445" name="フローチャート: 判断 444"/>
        <xdr:cNvSpPr/>
      </xdr:nvSpPr>
      <xdr:spPr>
        <a:xfrm>
          <a:off x="7810500" y="184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66342</xdr:rowOff>
    </xdr:from>
    <xdr:to>
      <xdr:col>36</xdr:col>
      <xdr:colOff>165100</xdr:colOff>
      <xdr:row>107</xdr:row>
      <xdr:rowOff>167942</xdr:rowOff>
    </xdr:to>
    <xdr:sp macro="" textlink="">
      <xdr:nvSpPr>
        <xdr:cNvPr id="446" name="フローチャート: 判断 445"/>
        <xdr:cNvSpPr/>
      </xdr:nvSpPr>
      <xdr:spPr>
        <a:xfrm>
          <a:off x="6921500" y="1841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53265</xdr:rowOff>
    </xdr:from>
    <xdr:to>
      <xdr:col>50</xdr:col>
      <xdr:colOff>165100</xdr:colOff>
      <xdr:row>107</xdr:row>
      <xdr:rowOff>154865</xdr:rowOff>
    </xdr:to>
    <xdr:sp macro="" textlink="">
      <xdr:nvSpPr>
        <xdr:cNvPr id="452" name="楕円 451"/>
        <xdr:cNvSpPr/>
      </xdr:nvSpPr>
      <xdr:spPr>
        <a:xfrm>
          <a:off x="9588500" y="183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55507</xdr:rowOff>
    </xdr:from>
    <xdr:to>
      <xdr:col>46</xdr:col>
      <xdr:colOff>38100</xdr:colOff>
      <xdr:row>107</xdr:row>
      <xdr:rowOff>157107</xdr:rowOff>
    </xdr:to>
    <xdr:sp macro="" textlink="">
      <xdr:nvSpPr>
        <xdr:cNvPr id="453" name="楕円 452"/>
        <xdr:cNvSpPr/>
      </xdr:nvSpPr>
      <xdr:spPr>
        <a:xfrm>
          <a:off x="8699500" y="1840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104065</xdr:rowOff>
    </xdr:from>
    <xdr:to>
      <xdr:col>50</xdr:col>
      <xdr:colOff>114300</xdr:colOff>
      <xdr:row>107</xdr:row>
      <xdr:rowOff>106307</xdr:rowOff>
    </xdr:to>
    <xdr:cxnSp macro="">
      <xdr:nvCxnSpPr>
        <xdr:cNvPr id="454" name="直線コネクタ 453"/>
        <xdr:cNvCxnSpPr/>
      </xdr:nvCxnSpPr>
      <xdr:spPr>
        <a:xfrm flipV="1">
          <a:off x="8750300" y="18449215"/>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53566</xdr:rowOff>
    </xdr:from>
    <xdr:to>
      <xdr:col>41</xdr:col>
      <xdr:colOff>101600</xdr:colOff>
      <xdr:row>107</xdr:row>
      <xdr:rowOff>155166</xdr:rowOff>
    </xdr:to>
    <xdr:sp macro="" textlink="">
      <xdr:nvSpPr>
        <xdr:cNvPr id="455" name="楕円 454"/>
        <xdr:cNvSpPr/>
      </xdr:nvSpPr>
      <xdr:spPr>
        <a:xfrm>
          <a:off x="7810500" y="1839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104366</xdr:rowOff>
    </xdr:from>
    <xdr:to>
      <xdr:col>45</xdr:col>
      <xdr:colOff>177800</xdr:colOff>
      <xdr:row>107</xdr:row>
      <xdr:rowOff>106307</xdr:rowOff>
    </xdr:to>
    <xdr:cxnSp macro="">
      <xdr:nvCxnSpPr>
        <xdr:cNvPr id="456" name="直線コネクタ 455"/>
        <xdr:cNvCxnSpPr/>
      </xdr:nvCxnSpPr>
      <xdr:spPr>
        <a:xfrm>
          <a:off x="7861300" y="18449516"/>
          <a:ext cx="889000" cy="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53778</xdr:rowOff>
    </xdr:from>
    <xdr:to>
      <xdr:col>36</xdr:col>
      <xdr:colOff>165100</xdr:colOff>
      <xdr:row>107</xdr:row>
      <xdr:rowOff>155378</xdr:rowOff>
    </xdr:to>
    <xdr:sp macro="" textlink="">
      <xdr:nvSpPr>
        <xdr:cNvPr id="457" name="楕円 456"/>
        <xdr:cNvSpPr/>
      </xdr:nvSpPr>
      <xdr:spPr>
        <a:xfrm>
          <a:off x="6921500" y="183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104366</xdr:rowOff>
    </xdr:from>
    <xdr:to>
      <xdr:col>41</xdr:col>
      <xdr:colOff>50800</xdr:colOff>
      <xdr:row>107</xdr:row>
      <xdr:rowOff>104578</xdr:rowOff>
    </xdr:to>
    <xdr:cxnSp macro="">
      <xdr:nvCxnSpPr>
        <xdr:cNvPr id="458" name="直線コネクタ 457"/>
        <xdr:cNvCxnSpPr/>
      </xdr:nvCxnSpPr>
      <xdr:spPr>
        <a:xfrm flipV="1">
          <a:off x="6972300" y="18449516"/>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159033</xdr:rowOff>
    </xdr:from>
    <xdr:ext cx="599010" cy="259045"/>
    <xdr:sp macro="" textlink="">
      <xdr:nvSpPr>
        <xdr:cNvPr id="459" name="n_1aveValue【港湾・漁港】&#10;一人当たり有形固定資産（償却資産）額"/>
        <xdr:cNvSpPr txBox="1"/>
      </xdr:nvSpPr>
      <xdr:spPr>
        <a:xfrm>
          <a:off x="9327095" y="1816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181388</xdr:colOff>
      <xdr:row>98</xdr:row>
      <xdr:rowOff>144784</xdr:rowOff>
    </xdr:from>
    <xdr:ext cx="754822" cy="259045"/>
    <xdr:sp macro="" textlink="">
      <xdr:nvSpPr>
        <xdr:cNvPr id="460" name="n_2aveValue【港湾・漁港】&#10;一人当たり有形固定資産（償却資産）額"/>
        <xdr:cNvSpPr txBox="1"/>
      </xdr:nvSpPr>
      <xdr:spPr>
        <a:xfrm>
          <a:off x="8372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159411</xdr:rowOff>
    </xdr:from>
    <xdr:ext cx="599010" cy="259045"/>
    <xdr:sp macro="" textlink="">
      <xdr:nvSpPr>
        <xdr:cNvPr id="461" name="n_3aveValue【港湾・漁港】&#10;一人当たり有形固定資産（償却資産）額"/>
        <xdr:cNvSpPr txBox="1"/>
      </xdr:nvSpPr>
      <xdr:spPr>
        <a:xfrm>
          <a:off x="7561795" y="1850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159069</xdr:rowOff>
    </xdr:from>
    <xdr:ext cx="599010" cy="259045"/>
    <xdr:sp macro="" textlink="">
      <xdr:nvSpPr>
        <xdr:cNvPr id="462" name="n_4aveValue【港湾・漁港】&#10;一人当たり有形固定資産（償却資産）額"/>
        <xdr:cNvSpPr txBox="1"/>
      </xdr:nvSpPr>
      <xdr:spPr>
        <a:xfrm>
          <a:off x="6672795" y="1850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145992</xdr:rowOff>
    </xdr:from>
    <xdr:ext cx="599010" cy="259045"/>
    <xdr:sp macro="" textlink="">
      <xdr:nvSpPr>
        <xdr:cNvPr id="463" name="n_1mainValue【港湾・漁港】&#10;一人当たり有形固定資産（償却資産）額"/>
        <xdr:cNvSpPr txBox="1"/>
      </xdr:nvSpPr>
      <xdr:spPr>
        <a:xfrm>
          <a:off x="9327095" y="1849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148234</xdr:rowOff>
    </xdr:from>
    <xdr:ext cx="599010" cy="259045"/>
    <xdr:sp macro="" textlink="">
      <xdr:nvSpPr>
        <xdr:cNvPr id="464" name="n_2mainValue【港湾・漁港】&#10;一人当たり有形固定資産（償却資産）額"/>
        <xdr:cNvSpPr txBox="1"/>
      </xdr:nvSpPr>
      <xdr:spPr>
        <a:xfrm>
          <a:off x="8450795" y="1849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243</xdr:rowOff>
    </xdr:from>
    <xdr:ext cx="599010" cy="259045"/>
    <xdr:sp macro="" textlink="">
      <xdr:nvSpPr>
        <xdr:cNvPr id="465" name="n_3mainValue【港湾・漁港】&#10;一人当たり有形固定資産（償却資産）額"/>
        <xdr:cNvSpPr txBox="1"/>
      </xdr:nvSpPr>
      <xdr:spPr>
        <a:xfrm>
          <a:off x="7561795" y="1817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455</xdr:rowOff>
    </xdr:from>
    <xdr:ext cx="599010" cy="259045"/>
    <xdr:sp macro="" textlink="">
      <xdr:nvSpPr>
        <xdr:cNvPr id="466" name="n_4mainValue【港湾・漁港】&#10;一人当たり有形固定資産（償却資産）額"/>
        <xdr:cNvSpPr txBox="1"/>
      </xdr:nvSpPr>
      <xdr:spPr>
        <a:xfrm>
          <a:off x="6672795" y="181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92" name="直線コネクタ 491"/>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4" name="直線コネクタ 49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95"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96" name="直線コネクタ 495"/>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97"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98" name="フローチャート: 判断 497"/>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99" name="フローチャート: 判断 498"/>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500" name="フローチャート: 判断 499"/>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501" name="フローチャート: 判断 500"/>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502" name="フローチャート: 判断 501"/>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77651</xdr:rowOff>
    </xdr:from>
    <xdr:to>
      <xdr:col>81</xdr:col>
      <xdr:colOff>101600</xdr:colOff>
      <xdr:row>40</xdr:row>
      <xdr:rowOff>7801</xdr:rowOff>
    </xdr:to>
    <xdr:sp macro="" textlink="">
      <xdr:nvSpPr>
        <xdr:cNvPr id="508" name="楕円 507"/>
        <xdr:cNvSpPr/>
      </xdr:nvSpPr>
      <xdr:spPr>
        <a:xfrm>
          <a:off x="15430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43362</xdr:rowOff>
    </xdr:from>
    <xdr:to>
      <xdr:col>76</xdr:col>
      <xdr:colOff>165100</xdr:colOff>
      <xdr:row>39</xdr:row>
      <xdr:rowOff>144962</xdr:rowOff>
    </xdr:to>
    <xdr:sp macro="" textlink="">
      <xdr:nvSpPr>
        <xdr:cNvPr id="509" name="楕円 508"/>
        <xdr:cNvSpPr/>
      </xdr:nvSpPr>
      <xdr:spPr>
        <a:xfrm>
          <a:off x="14541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94162</xdr:rowOff>
    </xdr:from>
    <xdr:to>
      <xdr:col>81</xdr:col>
      <xdr:colOff>50800</xdr:colOff>
      <xdr:row>39</xdr:row>
      <xdr:rowOff>128451</xdr:rowOff>
    </xdr:to>
    <xdr:cxnSp macro="">
      <xdr:nvCxnSpPr>
        <xdr:cNvPr id="510" name="直線コネクタ 509"/>
        <xdr:cNvCxnSpPr/>
      </xdr:nvCxnSpPr>
      <xdr:spPr>
        <a:xfrm>
          <a:off x="14592300" y="678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142966</xdr:rowOff>
    </xdr:from>
    <xdr:to>
      <xdr:col>72</xdr:col>
      <xdr:colOff>38100</xdr:colOff>
      <xdr:row>39</xdr:row>
      <xdr:rowOff>73116</xdr:rowOff>
    </xdr:to>
    <xdr:sp macro="" textlink="">
      <xdr:nvSpPr>
        <xdr:cNvPr id="511" name="楕円 510"/>
        <xdr:cNvSpPr/>
      </xdr:nvSpPr>
      <xdr:spPr>
        <a:xfrm>
          <a:off x="13652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22316</xdr:rowOff>
    </xdr:from>
    <xdr:to>
      <xdr:col>76</xdr:col>
      <xdr:colOff>114300</xdr:colOff>
      <xdr:row>39</xdr:row>
      <xdr:rowOff>94162</xdr:rowOff>
    </xdr:to>
    <xdr:cxnSp macro="">
      <xdr:nvCxnSpPr>
        <xdr:cNvPr id="512" name="直線コネクタ 511"/>
        <xdr:cNvCxnSpPr/>
      </xdr:nvCxnSpPr>
      <xdr:spPr>
        <a:xfrm>
          <a:off x="13703300" y="670886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136434</xdr:rowOff>
    </xdr:from>
    <xdr:to>
      <xdr:col>67</xdr:col>
      <xdr:colOff>101600</xdr:colOff>
      <xdr:row>39</xdr:row>
      <xdr:rowOff>66584</xdr:rowOff>
    </xdr:to>
    <xdr:sp macro="" textlink="">
      <xdr:nvSpPr>
        <xdr:cNvPr id="513" name="楕円 512"/>
        <xdr:cNvSpPr/>
      </xdr:nvSpPr>
      <xdr:spPr>
        <a:xfrm>
          <a:off x="12763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15784</xdr:rowOff>
    </xdr:from>
    <xdr:to>
      <xdr:col>71</xdr:col>
      <xdr:colOff>177800</xdr:colOff>
      <xdr:row>39</xdr:row>
      <xdr:rowOff>22316</xdr:rowOff>
    </xdr:to>
    <xdr:cxnSp macro="">
      <xdr:nvCxnSpPr>
        <xdr:cNvPr id="514" name="直線コネクタ 513"/>
        <xdr:cNvCxnSpPr/>
      </xdr:nvCxnSpPr>
      <xdr:spPr>
        <a:xfrm>
          <a:off x="12814300" y="67023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51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51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51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51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170378</xdr:rowOff>
    </xdr:from>
    <xdr:ext cx="405111" cy="259045"/>
    <xdr:sp macro="" textlink="">
      <xdr:nvSpPr>
        <xdr:cNvPr id="519" name="n_1mainValue【認定こども園・幼稚園・保育所】&#10;有形固定資産減価償却率"/>
        <xdr:cNvSpPr txBox="1"/>
      </xdr:nvSpPr>
      <xdr:spPr>
        <a:xfrm>
          <a:off x="152660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136089</xdr:rowOff>
    </xdr:from>
    <xdr:ext cx="405111" cy="259045"/>
    <xdr:sp macro="" textlink="">
      <xdr:nvSpPr>
        <xdr:cNvPr id="520" name="n_2mainValue【認定こども園・幼稚園・保育所】&#10;有形固定資産減価償却率"/>
        <xdr:cNvSpPr txBox="1"/>
      </xdr:nvSpPr>
      <xdr:spPr>
        <a:xfrm>
          <a:off x="14389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64243</xdr:rowOff>
    </xdr:from>
    <xdr:ext cx="405111" cy="259045"/>
    <xdr:sp macro="" textlink="">
      <xdr:nvSpPr>
        <xdr:cNvPr id="521" name="n_3mainValue【認定こども園・幼稚園・保育所】&#10;有形固定資産減価償却率"/>
        <xdr:cNvSpPr txBox="1"/>
      </xdr:nvSpPr>
      <xdr:spPr>
        <a:xfrm>
          <a:off x="13500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57711</xdr:rowOff>
    </xdr:from>
    <xdr:ext cx="405111" cy="259045"/>
    <xdr:sp macro="" textlink="">
      <xdr:nvSpPr>
        <xdr:cNvPr id="522" name="n_4mainValue【認定こども園・幼稚園・保育所】&#10;有形固定資産減価償却率"/>
        <xdr:cNvSpPr txBox="1"/>
      </xdr:nvSpPr>
      <xdr:spPr>
        <a:xfrm>
          <a:off x="12611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3" name="直線コネクタ 53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34" name="テキスト ボックス 53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5" name="直線コネクタ 53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36" name="テキスト ボックス 53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7" name="直線コネクタ 53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38" name="テキスト ボックス 53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9" name="直線コネクタ 53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40" name="テキスト ボックス 53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1" name="直線コネクタ 54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42" name="テキスト ボックス 54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3" name="直線コネクタ 54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44" name="テキスト ボックス 54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6" name="テキスト ボックス 5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548" name="直線コネクタ 547"/>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549"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550" name="直線コネクタ 549"/>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551"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552" name="直線コネクタ 551"/>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553"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554" name="フローチャート: 判断 553"/>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555" name="フローチャート: 判断 554"/>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556" name="フローチャート: 判断 55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557" name="フローチャート: 判断 556"/>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558" name="フローチャート: 判断 557"/>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33565</xdr:rowOff>
    </xdr:from>
    <xdr:to>
      <xdr:col>112</xdr:col>
      <xdr:colOff>38100</xdr:colOff>
      <xdr:row>41</xdr:row>
      <xdr:rowOff>135165</xdr:rowOff>
    </xdr:to>
    <xdr:sp macro="" textlink="">
      <xdr:nvSpPr>
        <xdr:cNvPr id="564" name="楕円 563"/>
        <xdr:cNvSpPr/>
      </xdr:nvSpPr>
      <xdr:spPr>
        <a:xfrm>
          <a:off x="21272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33565</xdr:rowOff>
    </xdr:from>
    <xdr:to>
      <xdr:col>107</xdr:col>
      <xdr:colOff>101600</xdr:colOff>
      <xdr:row>41</xdr:row>
      <xdr:rowOff>135165</xdr:rowOff>
    </xdr:to>
    <xdr:sp macro="" textlink="">
      <xdr:nvSpPr>
        <xdr:cNvPr id="565" name="楕円 564"/>
        <xdr:cNvSpPr/>
      </xdr:nvSpPr>
      <xdr:spPr>
        <a:xfrm>
          <a:off x="20383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84365</xdr:rowOff>
    </xdr:from>
    <xdr:to>
      <xdr:col>111</xdr:col>
      <xdr:colOff>177800</xdr:colOff>
      <xdr:row>41</xdr:row>
      <xdr:rowOff>84365</xdr:rowOff>
    </xdr:to>
    <xdr:cxnSp macro="">
      <xdr:nvCxnSpPr>
        <xdr:cNvPr id="566" name="直線コネクタ 565"/>
        <xdr:cNvCxnSpPr/>
      </xdr:nvCxnSpPr>
      <xdr:spPr>
        <a:xfrm>
          <a:off x="20434300" y="711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33565</xdr:rowOff>
    </xdr:from>
    <xdr:to>
      <xdr:col>102</xdr:col>
      <xdr:colOff>165100</xdr:colOff>
      <xdr:row>41</xdr:row>
      <xdr:rowOff>135165</xdr:rowOff>
    </xdr:to>
    <xdr:sp macro="" textlink="">
      <xdr:nvSpPr>
        <xdr:cNvPr id="567" name="楕円 566"/>
        <xdr:cNvSpPr/>
      </xdr:nvSpPr>
      <xdr:spPr>
        <a:xfrm>
          <a:off x="19494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84365</xdr:rowOff>
    </xdr:from>
    <xdr:to>
      <xdr:col>107</xdr:col>
      <xdr:colOff>50800</xdr:colOff>
      <xdr:row>41</xdr:row>
      <xdr:rowOff>84365</xdr:rowOff>
    </xdr:to>
    <xdr:cxnSp macro="">
      <xdr:nvCxnSpPr>
        <xdr:cNvPr id="568" name="直線コネクタ 567"/>
        <xdr:cNvCxnSpPr/>
      </xdr:nvCxnSpPr>
      <xdr:spPr>
        <a:xfrm>
          <a:off x="19545300" y="711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33565</xdr:rowOff>
    </xdr:from>
    <xdr:to>
      <xdr:col>98</xdr:col>
      <xdr:colOff>38100</xdr:colOff>
      <xdr:row>41</xdr:row>
      <xdr:rowOff>135165</xdr:rowOff>
    </xdr:to>
    <xdr:sp macro="" textlink="">
      <xdr:nvSpPr>
        <xdr:cNvPr id="569" name="楕円 568"/>
        <xdr:cNvSpPr/>
      </xdr:nvSpPr>
      <xdr:spPr>
        <a:xfrm>
          <a:off x="18605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84365</xdr:rowOff>
    </xdr:from>
    <xdr:to>
      <xdr:col>102</xdr:col>
      <xdr:colOff>114300</xdr:colOff>
      <xdr:row>41</xdr:row>
      <xdr:rowOff>84365</xdr:rowOff>
    </xdr:to>
    <xdr:cxnSp macro="">
      <xdr:nvCxnSpPr>
        <xdr:cNvPr id="570" name="直線コネクタ 569"/>
        <xdr:cNvCxnSpPr/>
      </xdr:nvCxnSpPr>
      <xdr:spPr>
        <a:xfrm>
          <a:off x="18656300" y="711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571"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72"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573"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574"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126292</xdr:rowOff>
    </xdr:from>
    <xdr:ext cx="469744" cy="259045"/>
    <xdr:sp macro="" textlink="">
      <xdr:nvSpPr>
        <xdr:cNvPr id="575" name="n_1mainValue【認定こども園・幼稚園・保育所】&#10;一人当たり面積"/>
        <xdr:cNvSpPr txBox="1"/>
      </xdr:nvSpPr>
      <xdr:spPr>
        <a:xfrm>
          <a:off x="210757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126292</xdr:rowOff>
    </xdr:from>
    <xdr:ext cx="469744" cy="259045"/>
    <xdr:sp macro="" textlink="">
      <xdr:nvSpPr>
        <xdr:cNvPr id="576" name="n_2mainValue【認定こども園・幼稚園・保育所】&#10;一人当たり面積"/>
        <xdr:cNvSpPr txBox="1"/>
      </xdr:nvSpPr>
      <xdr:spPr>
        <a:xfrm>
          <a:off x="20199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126292</xdr:rowOff>
    </xdr:from>
    <xdr:ext cx="469744" cy="259045"/>
    <xdr:sp macro="" textlink="">
      <xdr:nvSpPr>
        <xdr:cNvPr id="577" name="n_3mainValue【認定こども園・幼稚園・保育所】&#10;一人当たり面積"/>
        <xdr:cNvSpPr txBox="1"/>
      </xdr:nvSpPr>
      <xdr:spPr>
        <a:xfrm>
          <a:off x="19310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126292</xdr:rowOff>
    </xdr:from>
    <xdr:ext cx="469744" cy="259045"/>
    <xdr:sp macro="" textlink="">
      <xdr:nvSpPr>
        <xdr:cNvPr id="578" name="n_4mainValue【認定こども園・幼稚園・保育所】&#10;一人当たり面積"/>
        <xdr:cNvSpPr txBox="1"/>
      </xdr:nvSpPr>
      <xdr:spPr>
        <a:xfrm>
          <a:off x="18421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0" name="直線コネクタ 5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1" name="テキスト ボックス 59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2" name="直線コネクタ 5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3" name="テキスト ボックス 5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4" name="直線コネクタ 5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5" name="テキスト ボックス 5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6" name="直線コネクタ 5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7" name="テキスト ボックス 5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8" name="直線コネクタ 5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9" name="テキスト ボックス 5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1" name="テキスト ボックス 60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603" name="直線コネクタ 602"/>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04"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05" name="直線コネクタ 604"/>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606"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607" name="直線コネクタ 606"/>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608" name="【学校施設】&#10;有形固定資産減価償却率平均値テキスト"/>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609" name="フローチャート: 判断 608"/>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610" name="フローチャート: 判断 609"/>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611" name="フローチャート: 判断 610"/>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612" name="フローチャート: 判断 611"/>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613" name="フローチャート: 判断 612"/>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42545</xdr:rowOff>
    </xdr:from>
    <xdr:to>
      <xdr:col>81</xdr:col>
      <xdr:colOff>101600</xdr:colOff>
      <xdr:row>60</xdr:row>
      <xdr:rowOff>144145</xdr:rowOff>
    </xdr:to>
    <xdr:sp macro="" textlink="">
      <xdr:nvSpPr>
        <xdr:cNvPr id="619" name="楕円 618"/>
        <xdr:cNvSpPr/>
      </xdr:nvSpPr>
      <xdr:spPr>
        <a:xfrm>
          <a:off x="15430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620" name="楕円 619"/>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93345</xdr:rowOff>
    </xdr:from>
    <xdr:to>
      <xdr:col>81</xdr:col>
      <xdr:colOff>50800</xdr:colOff>
      <xdr:row>60</xdr:row>
      <xdr:rowOff>102870</xdr:rowOff>
    </xdr:to>
    <xdr:cxnSp macro="">
      <xdr:nvCxnSpPr>
        <xdr:cNvPr id="621" name="直線コネクタ 620"/>
        <xdr:cNvCxnSpPr/>
      </xdr:nvCxnSpPr>
      <xdr:spPr>
        <a:xfrm flipV="1">
          <a:off x="14592300" y="103803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57785</xdr:rowOff>
    </xdr:from>
    <xdr:to>
      <xdr:col>72</xdr:col>
      <xdr:colOff>38100</xdr:colOff>
      <xdr:row>60</xdr:row>
      <xdr:rowOff>159385</xdr:rowOff>
    </xdr:to>
    <xdr:sp macro="" textlink="">
      <xdr:nvSpPr>
        <xdr:cNvPr id="622" name="楕円 621"/>
        <xdr:cNvSpPr/>
      </xdr:nvSpPr>
      <xdr:spPr>
        <a:xfrm>
          <a:off x="13652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102870</xdr:rowOff>
    </xdr:from>
    <xdr:to>
      <xdr:col>76</xdr:col>
      <xdr:colOff>114300</xdr:colOff>
      <xdr:row>60</xdr:row>
      <xdr:rowOff>108585</xdr:rowOff>
    </xdr:to>
    <xdr:cxnSp macro="">
      <xdr:nvCxnSpPr>
        <xdr:cNvPr id="623" name="直線コネクタ 622"/>
        <xdr:cNvCxnSpPr/>
      </xdr:nvCxnSpPr>
      <xdr:spPr>
        <a:xfrm flipV="1">
          <a:off x="13703300" y="103898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90170</xdr:rowOff>
    </xdr:from>
    <xdr:to>
      <xdr:col>67</xdr:col>
      <xdr:colOff>101600</xdr:colOff>
      <xdr:row>61</xdr:row>
      <xdr:rowOff>20320</xdr:rowOff>
    </xdr:to>
    <xdr:sp macro="" textlink="">
      <xdr:nvSpPr>
        <xdr:cNvPr id="624" name="楕円 623"/>
        <xdr:cNvSpPr/>
      </xdr:nvSpPr>
      <xdr:spPr>
        <a:xfrm>
          <a:off x="12763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108585</xdr:rowOff>
    </xdr:from>
    <xdr:to>
      <xdr:col>71</xdr:col>
      <xdr:colOff>177800</xdr:colOff>
      <xdr:row>60</xdr:row>
      <xdr:rowOff>140970</xdr:rowOff>
    </xdr:to>
    <xdr:cxnSp macro="">
      <xdr:nvCxnSpPr>
        <xdr:cNvPr id="625" name="直線コネクタ 624"/>
        <xdr:cNvCxnSpPr/>
      </xdr:nvCxnSpPr>
      <xdr:spPr>
        <a:xfrm flipV="1">
          <a:off x="12814300" y="103955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626"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627"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628"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629" name="n_4ave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135272</xdr:rowOff>
    </xdr:from>
    <xdr:ext cx="405111" cy="259045"/>
    <xdr:sp macro="" textlink="">
      <xdr:nvSpPr>
        <xdr:cNvPr id="630" name="n_1main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631" name="n_2main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632" name="n_3mainValue【学校施設】&#10;有形固定資産減価償却率"/>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11447</xdr:rowOff>
    </xdr:from>
    <xdr:ext cx="405111" cy="259045"/>
    <xdr:sp macro="" textlink="">
      <xdr:nvSpPr>
        <xdr:cNvPr id="633" name="n_4mainValue【学校施設】&#10;有形固定資産減価償却率"/>
        <xdr:cNvSpPr txBox="1"/>
      </xdr:nvSpPr>
      <xdr:spPr>
        <a:xfrm>
          <a:off x="12611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644" name="直線コネクタ 643"/>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45" name="テキスト ボックス 644"/>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46" name="直線コネクタ 64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7" name="テキスト ボックス 64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48" name="直線コネクタ 647"/>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49" name="テキスト ボックス 648"/>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0" name="直線コネクタ 6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1" name="テキスト ボックス 6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52" name="直線コネクタ 651"/>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53" name="テキスト ボックス 652"/>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54" name="直線コネクタ 65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55" name="テキスト ボックス 65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56" name="直線コネクタ 655"/>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57" name="テキスト ボックス 656"/>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661" name="直線コネクタ 660"/>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662"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663" name="直線コネクタ 662"/>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64"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65" name="直線コネクタ 664"/>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666" name="【学校施設】&#10;一人当たり面積平均値テキスト"/>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67" name="フローチャート: 判断 666"/>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68" name="フローチャート: 判断 667"/>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69" name="フローチャート: 判断 668"/>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70" name="フローチャート: 判断 669"/>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71" name="フローチャート: 判断 670"/>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14637</xdr:rowOff>
    </xdr:from>
    <xdr:to>
      <xdr:col>112</xdr:col>
      <xdr:colOff>38100</xdr:colOff>
      <xdr:row>63</xdr:row>
      <xdr:rowOff>116237</xdr:rowOff>
    </xdr:to>
    <xdr:sp macro="" textlink="">
      <xdr:nvSpPr>
        <xdr:cNvPr id="677" name="楕円 676"/>
        <xdr:cNvSpPr/>
      </xdr:nvSpPr>
      <xdr:spPr>
        <a:xfrm>
          <a:off x="21272500" y="108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15494</xdr:rowOff>
    </xdr:from>
    <xdr:to>
      <xdr:col>107</xdr:col>
      <xdr:colOff>101600</xdr:colOff>
      <xdr:row>63</xdr:row>
      <xdr:rowOff>117094</xdr:rowOff>
    </xdr:to>
    <xdr:sp macro="" textlink="">
      <xdr:nvSpPr>
        <xdr:cNvPr id="678" name="楕円 677"/>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65437</xdr:rowOff>
    </xdr:from>
    <xdr:to>
      <xdr:col>111</xdr:col>
      <xdr:colOff>177800</xdr:colOff>
      <xdr:row>63</xdr:row>
      <xdr:rowOff>66294</xdr:rowOff>
    </xdr:to>
    <xdr:cxnSp macro="">
      <xdr:nvCxnSpPr>
        <xdr:cNvPr id="679" name="直線コネクタ 678"/>
        <xdr:cNvCxnSpPr/>
      </xdr:nvCxnSpPr>
      <xdr:spPr>
        <a:xfrm flipV="1">
          <a:off x="20434300" y="10866787"/>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14922</xdr:rowOff>
    </xdr:from>
    <xdr:to>
      <xdr:col>102</xdr:col>
      <xdr:colOff>165100</xdr:colOff>
      <xdr:row>63</xdr:row>
      <xdr:rowOff>116522</xdr:rowOff>
    </xdr:to>
    <xdr:sp macro="" textlink="">
      <xdr:nvSpPr>
        <xdr:cNvPr id="680" name="楕円 679"/>
        <xdr:cNvSpPr/>
      </xdr:nvSpPr>
      <xdr:spPr>
        <a:xfrm>
          <a:off x="19494500" y="108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65722</xdr:rowOff>
    </xdr:from>
    <xdr:to>
      <xdr:col>107</xdr:col>
      <xdr:colOff>50800</xdr:colOff>
      <xdr:row>63</xdr:row>
      <xdr:rowOff>66294</xdr:rowOff>
    </xdr:to>
    <xdr:cxnSp macro="">
      <xdr:nvCxnSpPr>
        <xdr:cNvPr id="681" name="直線コネクタ 680"/>
        <xdr:cNvCxnSpPr/>
      </xdr:nvCxnSpPr>
      <xdr:spPr>
        <a:xfrm>
          <a:off x="19545300" y="1086707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18066</xdr:rowOff>
    </xdr:from>
    <xdr:to>
      <xdr:col>98</xdr:col>
      <xdr:colOff>38100</xdr:colOff>
      <xdr:row>63</xdr:row>
      <xdr:rowOff>119666</xdr:rowOff>
    </xdr:to>
    <xdr:sp macro="" textlink="">
      <xdr:nvSpPr>
        <xdr:cNvPr id="682" name="楕円 681"/>
        <xdr:cNvSpPr/>
      </xdr:nvSpPr>
      <xdr:spPr>
        <a:xfrm>
          <a:off x="18605500" y="108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65722</xdr:rowOff>
    </xdr:from>
    <xdr:to>
      <xdr:col>102</xdr:col>
      <xdr:colOff>114300</xdr:colOff>
      <xdr:row>63</xdr:row>
      <xdr:rowOff>68866</xdr:rowOff>
    </xdr:to>
    <xdr:cxnSp macro="">
      <xdr:nvCxnSpPr>
        <xdr:cNvPr id="683" name="直線コネクタ 682"/>
        <xdr:cNvCxnSpPr/>
      </xdr:nvCxnSpPr>
      <xdr:spPr>
        <a:xfrm flipV="1">
          <a:off x="18656300" y="10867072"/>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684"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685"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686"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687"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107364</xdr:rowOff>
    </xdr:from>
    <xdr:ext cx="469744" cy="259045"/>
    <xdr:sp macro="" textlink="">
      <xdr:nvSpPr>
        <xdr:cNvPr id="688" name="n_1mainValue【学校施設】&#10;一人当たり面積"/>
        <xdr:cNvSpPr txBox="1"/>
      </xdr:nvSpPr>
      <xdr:spPr>
        <a:xfrm>
          <a:off x="21075727" y="109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689" name="n_2mainValue【学校施設】&#10;一人当たり面積"/>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107649</xdr:rowOff>
    </xdr:from>
    <xdr:ext cx="469744" cy="259045"/>
    <xdr:sp macro="" textlink="">
      <xdr:nvSpPr>
        <xdr:cNvPr id="690" name="n_3mainValue【学校施設】&#10;一人当たり面積"/>
        <xdr:cNvSpPr txBox="1"/>
      </xdr:nvSpPr>
      <xdr:spPr>
        <a:xfrm>
          <a:off x="19310427" y="1090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110793</xdr:rowOff>
    </xdr:from>
    <xdr:ext cx="469744" cy="259045"/>
    <xdr:sp macro="" textlink="">
      <xdr:nvSpPr>
        <xdr:cNvPr id="691" name="n_4mainValue【学校施設】&#10;一人当たり面積"/>
        <xdr:cNvSpPr txBox="1"/>
      </xdr:nvSpPr>
      <xdr:spPr>
        <a:xfrm>
          <a:off x="18421427" y="1091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0" name="正方形/長方形 6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1" name="正方形/長方形 7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2" name="正方形/長方形 7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3" name="正方形/長方形 7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4" name="正方形/長方形 7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5" name="正方形/長方形 7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6" name="正方形/長方形 7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7" name="正方形/長方形 7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9" name="直線コネクタ 7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0" name="テキスト ボックス 71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1" name="直線コネクタ 7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2" name="テキスト ボックス 7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5" name="直線コネクタ 7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6" name="テキスト ボックス 7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7" name="直線コネクタ 7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8" name="テキスト ボックス 72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0" name="テキスト ボックス 72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732" name="直線コネクタ 731"/>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4" name="直線コネクタ 73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735"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36" name="直線コネクタ 735"/>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737" name="【公民館】&#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38" name="フローチャート: 判断 737"/>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39" name="フローチャート: 判断 738"/>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40" name="フローチャート: 判断 739"/>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41" name="フローチャート: 判断 740"/>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42" name="フローチャート: 判断 741"/>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124461</xdr:rowOff>
    </xdr:from>
    <xdr:to>
      <xdr:col>81</xdr:col>
      <xdr:colOff>101600</xdr:colOff>
      <xdr:row>104</xdr:row>
      <xdr:rowOff>54611</xdr:rowOff>
    </xdr:to>
    <xdr:sp macro="" textlink="">
      <xdr:nvSpPr>
        <xdr:cNvPr id="748" name="楕円 747"/>
        <xdr:cNvSpPr/>
      </xdr:nvSpPr>
      <xdr:spPr>
        <a:xfrm>
          <a:off x="15430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49" name="楕円 748"/>
        <xdr:cNvSpPr/>
      </xdr:nvSpPr>
      <xdr:spPr>
        <a:xfrm>
          <a:off x="14541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158114</xdr:rowOff>
    </xdr:from>
    <xdr:to>
      <xdr:col>81</xdr:col>
      <xdr:colOff>50800</xdr:colOff>
      <xdr:row>104</xdr:row>
      <xdr:rowOff>3811</xdr:rowOff>
    </xdr:to>
    <xdr:cxnSp macro="">
      <xdr:nvCxnSpPr>
        <xdr:cNvPr id="750" name="直線コネクタ 749"/>
        <xdr:cNvCxnSpPr/>
      </xdr:nvCxnSpPr>
      <xdr:spPr>
        <a:xfrm>
          <a:off x="14592300" y="1781746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21589</xdr:rowOff>
    </xdr:from>
    <xdr:to>
      <xdr:col>72</xdr:col>
      <xdr:colOff>38100</xdr:colOff>
      <xdr:row>103</xdr:row>
      <xdr:rowOff>123189</xdr:rowOff>
    </xdr:to>
    <xdr:sp macro="" textlink="">
      <xdr:nvSpPr>
        <xdr:cNvPr id="751" name="楕円 750"/>
        <xdr:cNvSpPr/>
      </xdr:nvSpPr>
      <xdr:spPr>
        <a:xfrm>
          <a:off x="13652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72389</xdr:rowOff>
    </xdr:from>
    <xdr:to>
      <xdr:col>76</xdr:col>
      <xdr:colOff>114300</xdr:colOff>
      <xdr:row>103</xdr:row>
      <xdr:rowOff>158114</xdr:rowOff>
    </xdr:to>
    <xdr:cxnSp macro="">
      <xdr:nvCxnSpPr>
        <xdr:cNvPr id="752" name="直線コネクタ 751"/>
        <xdr:cNvCxnSpPr/>
      </xdr:nvCxnSpPr>
      <xdr:spPr>
        <a:xfrm>
          <a:off x="13703300" y="1773173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31114</xdr:rowOff>
    </xdr:from>
    <xdr:to>
      <xdr:col>67</xdr:col>
      <xdr:colOff>101600</xdr:colOff>
      <xdr:row>103</xdr:row>
      <xdr:rowOff>132714</xdr:rowOff>
    </xdr:to>
    <xdr:sp macro="" textlink="">
      <xdr:nvSpPr>
        <xdr:cNvPr id="753" name="楕円 752"/>
        <xdr:cNvSpPr/>
      </xdr:nvSpPr>
      <xdr:spPr>
        <a:xfrm>
          <a:off x="12763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72389</xdr:rowOff>
    </xdr:from>
    <xdr:to>
      <xdr:col>71</xdr:col>
      <xdr:colOff>177800</xdr:colOff>
      <xdr:row>103</xdr:row>
      <xdr:rowOff>81914</xdr:rowOff>
    </xdr:to>
    <xdr:cxnSp macro="">
      <xdr:nvCxnSpPr>
        <xdr:cNvPr id="754" name="直線コネクタ 753"/>
        <xdr:cNvCxnSpPr/>
      </xdr:nvCxnSpPr>
      <xdr:spPr>
        <a:xfrm flipV="1">
          <a:off x="12814300" y="177317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755" name="n_1aveValue【公民館】&#10;有形固定資産減価償却率"/>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56" name="n_2aveValue【公民館】&#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757" name="n_3aveValue【公民館】&#10;有形固定資産減価償却率"/>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165752</xdr:rowOff>
    </xdr:from>
    <xdr:ext cx="405111" cy="259045"/>
    <xdr:sp macro="" textlink="">
      <xdr:nvSpPr>
        <xdr:cNvPr id="758" name="n_4aveValue【公民館】&#10;有形固定資産減価償却率"/>
        <xdr:cNvSpPr txBox="1"/>
      </xdr:nvSpPr>
      <xdr:spPr>
        <a:xfrm>
          <a:off x="12611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71138</xdr:rowOff>
    </xdr:from>
    <xdr:ext cx="405111" cy="259045"/>
    <xdr:sp macro="" textlink="">
      <xdr:nvSpPr>
        <xdr:cNvPr id="759" name="n_1mainValue【公民館】&#10;有形固定資産減価償却率"/>
        <xdr:cNvSpPr txBox="1"/>
      </xdr:nvSpPr>
      <xdr:spPr>
        <a:xfrm>
          <a:off x="15266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760" name="n_2main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139716</xdr:rowOff>
    </xdr:from>
    <xdr:ext cx="405111" cy="259045"/>
    <xdr:sp macro="" textlink="">
      <xdr:nvSpPr>
        <xdr:cNvPr id="761" name="n_3mainValue【公民館】&#10;有形固定資産減価償却率"/>
        <xdr:cNvSpPr txBox="1"/>
      </xdr:nvSpPr>
      <xdr:spPr>
        <a:xfrm>
          <a:off x="13500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149241</xdr:rowOff>
    </xdr:from>
    <xdr:ext cx="405111" cy="259045"/>
    <xdr:sp macro="" textlink="">
      <xdr:nvSpPr>
        <xdr:cNvPr id="762" name="n_4mainValue【公民館】&#10;有形固定資産減価償却率"/>
        <xdr:cNvSpPr txBox="1"/>
      </xdr:nvSpPr>
      <xdr:spPr>
        <a:xfrm>
          <a:off x="12611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3" name="直線コネクタ 7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4" name="テキスト ボックス 7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5" name="直線コネクタ 7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6" name="テキスト ボックス 7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7" name="直線コネクタ 7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8" name="テキスト ボックス 7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9" name="直線コネクタ 7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0" name="テキスト ボックス 7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84" name="直線コネクタ 783"/>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85"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86" name="直線コネクタ 785"/>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87"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88" name="直線コネクタ 787"/>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789"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90" name="フローチャート: 判断 789"/>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91" name="フローチャート: 判断 790"/>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92" name="フローチャート: 判断 791"/>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93" name="フローチャート: 判断 792"/>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94" name="フローチャート: 判断 793"/>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51003</xdr:rowOff>
    </xdr:from>
    <xdr:to>
      <xdr:col>112</xdr:col>
      <xdr:colOff>38100</xdr:colOff>
      <xdr:row>107</xdr:row>
      <xdr:rowOff>152603</xdr:rowOff>
    </xdr:to>
    <xdr:sp macro="" textlink="">
      <xdr:nvSpPr>
        <xdr:cNvPr id="800" name="楕円 799"/>
        <xdr:cNvSpPr/>
      </xdr:nvSpPr>
      <xdr:spPr>
        <a:xfrm>
          <a:off x="21272500" y="1839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51460</xdr:rowOff>
    </xdr:from>
    <xdr:to>
      <xdr:col>107</xdr:col>
      <xdr:colOff>101600</xdr:colOff>
      <xdr:row>107</xdr:row>
      <xdr:rowOff>153060</xdr:rowOff>
    </xdr:to>
    <xdr:sp macro="" textlink="">
      <xdr:nvSpPr>
        <xdr:cNvPr id="801" name="楕円 800"/>
        <xdr:cNvSpPr/>
      </xdr:nvSpPr>
      <xdr:spPr>
        <a:xfrm>
          <a:off x="20383500" y="18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101803</xdr:rowOff>
    </xdr:from>
    <xdr:to>
      <xdr:col>111</xdr:col>
      <xdr:colOff>177800</xdr:colOff>
      <xdr:row>107</xdr:row>
      <xdr:rowOff>102260</xdr:rowOff>
    </xdr:to>
    <xdr:cxnSp macro="">
      <xdr:nvCxnSpPr>
        <xdr:cNvPr id="802" name="直線コネクタ 801"/>
        <xdr:cNvCxnSpPr/>
      </xdr:nvCxnSpPr>
      <xdr:spPr>
        <a:xfrm flipV="1">
          <a:off x="20434300" y="184469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51460</xdr:rowOff>
    </xdr:from>
    <xdr:to>
      <xdr:col>102</xdr:col>
      <xdr:colOff>165100</xdr:colOff>
      <xdr:row>107</xdr:row>
      <xdr:rowOff>153060</xdr:rowOff>
    </xdr:to>
    <xdr:sp macro="" textlink="">
      <xdr:nvSpPr>
        <xdr:cNvPr id="803" name="楕円 802"/>
        <xdr:cNvSpPr/>
      </xdr:nvSpPr>
      <xdr:spPr>
        <a:xfrm>
          <a:off x="19494500" y="18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102260</xdr:rowOff>
    </xdr:from>
    <xdr:to>
      <xdr:col>107</xdr:col>
      <xdr:colOff>50800</xdr:colOff>
      <xdr:row>107</xdr:row>
      <xdr:rowOff>102260</xdr:rowOff>
    </xdr:to>
    <xdr:cxnSp macro="">
      <xdr:nvCxnSpPr>
        <xdr:cNvPr id="804" name="直線コネクタ 803"/>
        <xdr:cNvCxnSpPr/>
      </xdr:nvCxnSpPr>
      <xdr:spPr>
        <a:xfrm>
          <a:off x="19545300" y="18447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51918</xdr:rowOff>
    </xdr:from>
    <xdr:to>
      <xdr:col>98</xdr:col>
      <xdr:colOff>38100</xdr:colOff>
      <xdr:row>107</xdr:row>
      <xdr:rowOff>153518</xdr:rowOff>
    </xdr:to>
    <xdr:sp macro="" textlink="">
      <xdr:nvSpPr>
        <xdr:cNvPr id="805" name="楕円 804"/>
        <xdr:cNvSpPr/>
      </xdr:nvSpPr>
      <xdr:spPr>
        <a:xfrm>
          <a:off x="18605500" y="183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102260</xdr:rowOff>
    </xdr:from>
    <xdr:to>
      <xdr:col>102</xdr:col>
      <xdr:colOff>114300</xdr:colOff>
      <xdr:row>107</xdr:row>
      <xdr:rowOff>102718</xdr:rowOff>
    </xdr:to>
    <xdr:cxnSp macro="">
      <xdr:nvCxnSpPr>
        <xdr:cNvPr id="806" name="直線コネクタ 805"/>
        <xdr:cNvCxnSpPr/>
      </xdr:nvCxnSpPr>
      <xdr:spPr>
        <a:xfrm flipV="1">
          <a:off x="18656300" y="1844741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807"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808"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809"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810"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143730</xdr:rowOff>
    </xdr:from>
    <xdr:ext cx="469744" cy="259045"/>
    <xdr:sp macro="" textlink="">
      <xdr:nvSpPr>
        <xdr:cNvPr id="811" name="n_1mainValue【公民館】&#10;一人当たり面積"/>
        <xdr:cNvSpPr txBox="1"/>
      </xdr:nvSpPr>
      <xdr:spPr>
        <a:xfrm>
          <a:off x="21075727" y="184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144187</xdr:rowOff>
    </xdr:from>
    <xdr:ext cx="469744" cy="259045"/>
    <xdr:sp macro="" textlink="">
      <xdr:nvSpPr>
        <xdr:cNvPr id="812" name="n_2mainValue【公民館】&#10;一人当たり面積"/>
        <xdr:cNvSpPr txBox="1"/>
      </xdr:nvSpPr>
      <xdr:spPr>
        <a:xfrm>
          <a:off x="20199427" y="184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144187</xdr:rowOff>
    </xdr:from>
    <xdr:ext cx="469744" cy="259045"/>
    <xdr:sp macro="" textlink="">
      <xdr:nvSpPr>
        <xdr:cNvPr id="813" name="n_3mainValue【公民館】&#10;一人当たり面積"/>
        <xdr:cNvSpPr txBox="1"/>
      </xdr:nvSpPr>
      <xdr:spPr>
        <a:xfrm>
          <a:off x="19310427" y="184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144645</xdr:rowOff>
    </xdr:from>
    <xdr:ext cx="469744" cy="259045"/>
    <xdr:sp macro="" textlink="">
      <xdr:nvSpPr>
        <xdr:cNvPr id="814" name="n_4mainValue【公民館】&#10;一人当たり面積"/>
        <xdr:cNvSpPr txBox="1"/>
      </xdr:nvSpPr>
      <xdr:spPr>
        <a:xfrm>
          <a:off x="18421427" y="184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類似団体と比較して有形固定資産減価償却率が高くなっているものとして、道路、橋りょう、漁港、保育所、学校が挙げられる。公営住宅は旧住宅を解体し新築をしたことから、低い数値を保っている。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本町は他市町村に比べて施設数が少ないため、大幅な改修等を行わない限りは減少の見込みがなく、むしろ、ほとんどの施設で老朽化が進んでいるため類似団体との差が縮まることは難しい状況である。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全体的に施設の老朽化が進んでいることに加えて、近年は自然災害により改修を要することもあるため、公共施設等の整備については慎重に計画を進めていきたい。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6,709
5.72
3,675,334
3,341,074
318,803
2,095,493
3,390,490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78" name="【体育館・プール】&#10;有形固定資産減価償却率平均値テキスト"/>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116840</xdr:rowOff>
    </xdr:from>
    <xdr:to>
      <xdr:col>20</xdr:col>
      <xdr:colOff>38100</xdr:colOff>
      <xdr:row>62</xdr:row>
      <xdr:rowOff>46990</xdr:rowOff>
    </xdr:to>
    <xdr:sp macro="" textlink="">
      <xdr:nvSpPr>
        <xdr:cNvPr id="89" name="楕円 88"/>
        <xdr:cNvSpPr/>
      </xdr:nvSpPr>
      <xdr:spPr>
        <a:xfrm>
          <a:off x="3746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93980</xdr:rowOff>
    </xdr:from>
    <xdr:to>
      <xdr:col>15</xdr:col>
      <xdr:colOff>101600</xdr:colOff>
      <xdr:row>62</xdr:row>
      <xdr:rowOff>24130</xdr:rowOff>
    </xdr:to>
    <xdr:sp macro="" textlink="">
      <xdr:nvSpPr>
        <xdr:cNvPr id="90" name="楕円 89"/>
        <xdr:cNvSpPr/>
      </xdr:nvSpPr>
      <xdr:spPr>
        <a:xfrm>
          <a:off x="2857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144780</xdr:rowOff>
    </xdr:from>
    <xdr:to>
      <xdr:col>19</xdr:col>
      <xdr:colOff>177800</xdr:colOff>
      <xdr:row>61</xdr:row>
      <xdr:rowOff>167640</xdr:rowOff>
    </xdr:to>
    <xdr:cxnSp macro="">
      <xdr:nvCxnSpPr>
        <xdr:cNvPr id="91" name="直線コネクタ 90"/>
        <xdr:cNvCxnSpPr/>
      </xdr:nvCxnSpPr>
      <xdr:spPr>
        <a:xfrm>
          <a:off x="2908300" y="106032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55880</xdr:rowOff>
    </xdr:from>
    <xdr:to>
      <xdr:col>10</xdr:col>
      <xdr:colOff>165100</xdr:colOff>
      <xdr:row>61</xdr:row>
      <xdr:rowOff>157480</xdr:rowOff>
    </xdr:to>
    <xdr:sp macro="" textlink="">
      <xdr:nvSpPr>
        <xdr:cNvPr id="92" name="楕円 91"/>
        <xdr:cNvSpPr/>
      </xdr:nvSpPr>
      <xdr:spPr>
        <a:xfrm>
          <a:off x="1968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106680</xdr:rowOff>
    </xdr:from>
    <xdr:to>
      <xdr:col>15</xdr:col>
      <xdr:colOff>50800</xdr:colOff>
      <xdr:row>61</xdr:row>
      <xdr:rowOff>144780</xdr:rowOff>
    </xdr:to>
    <xdr:cxnSp macro="">
      <xdr:nvCxnSpPr>
        <xdr:cNvPr id="93" name="直線コネクタ 92"/>
        <xdr:cNvCxnSpPr/>
      </xdr:nvCxnSpPr>
      <xdr:spPr>
        <a:xfrm>
          <a:off x="2019300" y="10565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76835</xdr:rowOff>
    </xdr:from>
    <xdr:to>
      <xdr:col>6</xdr:col>
      <xdr:colOff>38100</xdr:colOff>
      <xdr:row>62</xdr:row>
      <xdr:rowOff>6985</xdr:rowOff>
    </xdr:to>
    <xdr:sp macro="" textlink="">
      <xdr:nvSpPr>
        <xdr:cNvPr id="94" name="楕円 93"/>
        <xdr:cNvSpPr/>
      </xdr:nvSpPr>
      <xdr:spPr>
        <a:xfrm>
          <a:off x="1079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106680</xdr:rowOff>
    </xdr:from>
    <xdr:to>
      <xdr:col>10</xdr:col>
      <xdr:colOff>114300</xdr:colOff>
      <xdr:row>61</xdr:row>
      <xdr:rowOff>127635</xdr:rowOff>
    </xdr:to>
    <xdr:cxnSp macro="">
      <xdr:nvCxnSpPr>
        <xdr:cNvPr id="95" name="直線コネクタ 94"/>
        <xdr:cNvCxnSpPr/>
      </xdr:nvCxnSpPr>
      <xdr:spPr>
        <a:xfrm flipV="1">
          <a:off x="1130300" y="105651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6"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97"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98"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99"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38117</xdr:rowOff>
    </xdr:from>
    <xdr:ext cx="405111" cy="259045"/>
    <xdr:sp macro="" textlink="">
      <xdr:nvSpPr>
        <xdr:cNvPr id="100" name="n_1mainValue【体育館・プール】&#10;有形固定資産減価償却率"/>
        <xdr:cNvSpPr txBox="1"/>
      </xdr:nvSpPr>
      <xdr:spPr>
        <a:xfrm>
          <a:off x="3582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15257</xdr:rowOff>
    </xdr:from>
    <xdr:ext cx="405111" cy="259045"/>
    <xdr:sp macro="" textlink="">
      <xdr:nvSpPr>
        <xdr:cNvPr id="101" name="n_2mainValue【体育館・プール】&#10;有形固定資産減価償却率"/>
        <xdr:cNvSpPr txBox="1"/>
      </xdr:nvSpPr>
      <xdr:spPr>
        <a:xfrm>
          <a:off x="2705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148607</xdr:rowOff>
    </xdr:from>
    <xdr:ext cx="405111" cy="259045"/>
    <xdr:sp macro="" textlink="">
      <xdr:nvSpPr>
        <xdr:cNvPr id="102" name="n_3mainValue【体育館・プール】&#10;有形固定資産減価償却率"/>
        <xdr:cNvSpPr txBox="1"/>
      </xdr:nvSpPr>
      <xdr:spPr>
        <a:xfrm>
          <a:off x="1816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169562</xdr:rowOff>
    </xdr:from>
    <xdr:ext cx="405111" cy="259045"/>
    <xdr:sp macro="" textlink="">
      <xdr:nvSpPr>
        <xdr:cNvPr id="103" name="n_4mainValue【体育館・プール】&#10;有形固定資産減価償却率"/>
        <xdr:cNvSpPr txBox="1"/>
      </xdr:nvSpPr>
      <xdr:spPr>
        <a:xfrm>
          <a:off x="927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4" name="直線コネクタ 1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5" name="テキスト ボックス 11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8" name="直線コネクタ 1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9" name="テキスト ボックス 11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3" name="直線コネクタ 122"/>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4"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5" name="直線コネクタ 124"/>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6"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27" name="直線コネクタ 126"/>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128" name="【体育館・プール】&#10;一人当たり面積平均値テキスト"/>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29" name="フローチャート: 判断 128"/>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0" name="フローチャート: 判断 129"/>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1" name="フローチャート: 判断 130"/>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2" name="フローチャート: 判断 131"/>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3" name="フローチャート: 判断 132"/>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xdr:rowOff>
    </xdr:from>
    <xdr:to>
      <xdr:col>50</xdr:col>
      <xdr:colOff>165100</xdr:colOff>
      <xdr:row>62</xdr:row>
      <xdr:rowOff>112522</xdr:rowOff>
    </xdr:to>
    <xdr:sp macro="" textlink="">
      <xdr:nvSpPr>
        <xdr:cNvPr id="139" name="楕円 138"/>
        <xdr:cNvSpPr/>
      </xdr:nvSpPr>
      <xdr:spPr>
        <a:xfrm>
          <a:off x="9588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10922</xdr:rowOff>
    </xdr:from>
    <xdr:to>
      <xdr:col>46</xdr:col>
      <xdr:colOff>38100</xdr:colOff>
      <xdr:row>62</xdr:row>
      <xdr:rowOff>112522</xdr:rowOff>
    </xdr:to>
    <xdr:sp macro="" textlink="">
      <xdr:nvSpPr>
        <xdr:cNvPr id="140" name="楕円 139"/>
        <xdr:cNvSpPr/>
      </xdr:nvSpPr>
      <xdr:spPr>
        <a:xfrm>
          <a:off x="8699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61722</xdr:rowOff>
    </xdr:from>
    <xdr:to>
      <xdr:col>50</xdr:col>
      <xdr:colOff>114300</xdr:colOff>
      <xdr:row>62</xdr:row>
      <xdr:rowOff>61722</xdr:rowOff>
    </xdr:to>
    <xdr:cxnSp macro="">
      <xdr:nvCxnSpPr>
        <xdr:cNvPr id="141" name="直線コネクタ 140"/>
        <xdr:cNvCxnSpPr/>
      </xdr:nvCxnSpPr>
      <xdr:spPr>
        <a:xfrm>
          <a:off x="8750300" y="10691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10922</xdr:rowOff>
    </xdr:from>
    <xdr:to>
      <xdr:col>41</xdr:col>
      <xdr:colOff>101600</xdr:colOff>
      <xdr:row>62</xdr:row>
      <xdr:rowOff>112522</xdr:rowOff>
    </xdr:to>
    <xdr:sp macro="" textlink="">
      <xdr:nvSpPr>
        <xdr:cNvPr id="142" name="楕円 141"/>
        <xdr:cNvSpPr/>
      </xdr:nvSpPr>
      <xdr:spPr>
        <a:xfrm>
          <a:off x="7810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61722</xdr:rowOff>
    </xdr:from>
    <xdr:to>
      <xdr:col>45</xdr:col>
      <xdr:colOff>177800</xdr:colOff>
      <xdr:row>62</xdr:row>
      <xdr:rowOff>61722</xdr:rowOff>
    </xdr:to>
    <xdr:cxnSp macro="">
      <xdr:nvCxnSpPr>
        <xdr:cNvPr id="143" name="直線コネクタ 142"/>
        <xdr:cNvCxnSpPr/>
      </xdr:nvCxnSpPr>
      <xdr:spPr>
        <a:xfrm>
          <a:off x="7861300" y="10691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16637</xdr:rowOff>
    </xdr:from>
    <xdr:to>
      <xdr:col>36</xdr:col>
      <xdr:colOff>165100</xdr:colOff>
      <xdr:row>62</xdr:row>
      <xdr:rowOff>118237</xdr:rowOff>
    </xdr:to>
    <xdr:sp macro="" textlink="">
      <xdr:nvSpPr>
        <xdr:cNvPr id="144" name="楕円 143"/>
        <xdr:cNvSpPr/>
      </xdr:nvSpPr>
      <xdr:spPr>
        <a:xfrm>
          <a:off x="6921500" y="106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61722</xdr:rowOff>
    </xdr:from>
    <xdr:to>
      <xdr:col>41</xdr:col>
      <xdr:colOff>50800</xdr:colOff>
      <xdr:row>62</xdr:row>
      <xdr:rowOff>67437</xdr:rowOff>
    </xdr:to>
    <xdr:cxnSp macro="">
      <xdr:nvCxnSpPr>
        <xdr:cNvPr id="145" name="直線コネクタ 144"/>
        <xdr:cNvCxnSpPr/>
      </xdr:nvCxnSpPr>
      <xdr:spPr>
        <a:xfrm flipV="1">
          <a:off x="6972300" y="1069162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46"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47"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48"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49"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103649</xdr:rowOff>
    </xdr:from>
    <xdr:ext cx="469744" cy="259045"/>
    <xdr:sp macro="" textlink="">
      <xdr:nvSpPr>
        <xdr:cNvPr id="150" name="n_1mainValue【体育館・プール】&#10;一人当たり面積"/>
        <xdr:cNvSpPr txBox="1"/>
      </xdr:nvSpPr>
      <xdr:spPr>
        <a:xfrm>
          <a:off x="93917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103649</xdr:rowOff>
    </xdr:from>
    <xdr:ext cx="469744" cy="259045"/>
    <xdr:sp macro="" textlink="">
      <xdr:nvSpPr>
        <xdr:cNvPr id="151" name="n_2mainValue【体育館・プール】&#10;一人当たり面積"/>
        <xdr:cNvSpPr txBox="1"/>
      </xdr:nvSpPr>
      <xdr:spPr>
        <a:xfrm>
          <a:off x="8515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103649</xdr:rowOff>
    </xdr:from>
    <xdr:ext cx="469744" cy="259045"/>
    <xdr:sp macro="" textlink="">
      <xdr:nvSpPr>
        <xdr:cNvPr id="152" name="n_3mainValue【体育館・プール】&#10;一人当たり面積"/>
        <xdr:cNvSpPr txBox="1"/>
      </xdr:nvSpPr>
      <xdr:spPr>
        <a:xfrm>
          <a:off x="7626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109364</xdr:rowOff>
    </xdr:from>
    <xdr:ext cx="469744" cy="259045"/>
    <xdr:sp macro="" textlink="">
      <xdr:nvSpPr>
        <xdr:cNvPr id="153" name="n_4mainValue【体育館・プール】&#10;一人当たり面積"/>
        <xdr:cNvSpPr txBox="1"/>
      </xdr:nvSpPr>
      <xdr:spPr>
        <a:xfrm>
          <a:off x="6737427" y="1073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4" name="テキスト ボックス 1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5" name="直線コネクタ 1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6" name="テキスト ボックス 1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7" name="直線コネクタ 1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8" name="テキスト ボックス 1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9" name="直線コネクタ 1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0" name="テキスト ボックス 1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1" name="直線コネクタ 1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2" name="テキスト ボックス 1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3" name="直線コネクタ 1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4" name="テキスト ボックス 1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6" name="テキスト ボックス 1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78" name="直線コネクタ 177"/>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0" name="直線コネクタ 17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1"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2" name="直線コネクタ 181"/>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183" name="【福祉施設】&#10;有形固定資産減価償却率平均値テキスト"/>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84" name="フローチャート: 判断 183"/>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85" name="フローチャート: 判断 184"/>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86" name="フローチャート: 判断 185"/>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87" name="フローチャート: 判断 186"/>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88" name="フローチャート: 判断 187"/>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9" name="テキスト ボックス 1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76836</xdr:rowOff>
    </xdr:from>
    <xdr:to>
      <xdr:col>20</xdr:col>
      <xdr:colOff>38100</xdr:colOff>
      <xdr:row>80</xdr:row>
      <xdr:rowOff>6986</xdr:rowOff>
    </xdr:to>
    <xdr:sp macro="" textlink="">
      <xdr:nvSpPr>
        <xdr:cNvPr id="194" name="楕円 193"/>
        <xdr:cNvSpPr/>
      </xdr:nvSpPr>
      <xdr:spPr>
        <a:xfrm>
          <a:off x="3746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63500</xdr:rowOff>
    </xdr:from>
    <xdr:to>
      <xdr:col>15</xdr:col>
      <xdr:colOff>101600</xdr:colOff>
      <xdr:row>80</xdr:row>
      <xdr:rowOff>165100</xdr:rowOff>
    </xdr:to>
    <xdr:sp macro="" textlink="">
      <xdr:nvSpPr>
        <xdr:cNvPr id="195" name="楕円 194"/>
        <xdr:cNvSpPr/>
      </xdr:nvSpPr>
      <xdr:spPr>
        <a:xfrm>
          <a:off x="2857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127636</xdr:rowOff>
    </xdr:from>
    <xdr:to>
      <xdr:col>19</xdr:col>
      <xdr:colOff>177800</xdr:colOff>
      <xdr:row>80</xdr:row>
      <xdr:rowOff>114300</xdr:rowOff>
    </xdr:to>
    <xdr:cxnSp macro="">
      <xdr:nvCxnSpPr>
        <xdr:cNvPr id="196" name="直線コネクタ 195"/>
        <xdr:cNvCxnSpPr/>
      </xdr:nvCxnSpPr>
      <xdr:spPr>
        <a:xfrm flipV="1">
          <a:off x="2908300" y="13672186"/>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149225</xdr:rowOff>
    </xdr:from>
    <xdr:to>
      <xdr:col>10</xdr:col>
      <xdr:colOff>165100</xdr:colOff>
      <xdr:row>80</xdr:row>
      <xdr:rowOff>79375</xdr:rowOff>
    </xdr:to>
    <xdr:sp macro="" textlink="">
      <xdr:nvSpPr>
        <xdr:cNvPr id="197" name="楕円 196"/>
        <xdr:cNvSpPr/>
      </xdr:nvSpPr>
      <xdr:spPr>
        <a:xfrm>
          <a:off x="1968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28575</xdr:rowOff>
    </xdr:from>
    <xdr:to>
      <xdr:col>15</xdr:col>
      <xdr:colOff>50800</xdr:colOff>
      <xdr:row>80</xdr:row>
      <xdr:rowOff>114300</xdr:rowOff>
    </xdr:to>
    <xdr:cxnSp macro="">
      <xdr:nvCxnSpPr>
        <xdr:cNvPr id="198" name="直線コネクタ 197"/>
        <xdr:cNvCxnSpPr/>
      </xdr:nvCxnSpPr>
      <xdr:spPr>
        <a:xfrm>
          <a:off x="2019300" y="137445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151130</xdr:rowOff>
    </xdr:from>
    <xdr:to>
      <xdr:col>6</xdr:col>
      <xdr:colOff>38100</xdr:colOff>
      <xdr:row>80</xdr:row>
      <xdr:rowOff>81280</xdr:rowOff>
    </xdr:to>
    <xdr:sp macro="" textlink="">
      <xdr:nvSpPr>
        <xdr:cNvPr id="199" name="楕円 198"/>
        <xdr:cNvSpPr/>
      </xdr:nvSpPr>
      <xdr:spPr>
        <a:xfrm>
          <a:off x="1079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28575</xdr:rowOff>
    </xdr:from>
    <xdr:to>
      <xdr:col>10</xdr:col>
      <xdr:colOff>114300</xdr:colOff>
      <xdr:row>80</xdr:row>
      <xdr:rowOff>30480</xdr:rowOff>
    </xdr:to>
    <xdr:cxnSp macro="">
      <xdr:nvCxnSpPr>
        <xdr:cNvPr id="200" name="直線コネクタ 199"/>
        <xdr:cNvCxnSpPr/>
      </xdr:nvCxnSpPr>
      <xdr:spPr>
        <a:xfrm flipV="1">
          <a:off x="1130300" y="137445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01" name="n_1aveValue【福祉施設】&#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02"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203" name="n_3aveValue【福祉施設】&#10;有形固定資産減価償却率"/>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19066</xdr:rowOff>
    </xdr:from>
    <xdr:ext cx="405111" cy="259045"/>
    <xdr:sp macro="" textlink="">
      <xdr:nvSpPr>
        <xdr:cNvPr id="204" name="n_4aveValue【福祉施設】&#10;有形固定資産減価償却率"/>
        <xdr:cNvSpPr txBox="1"/>
      </xdr:nvSpPr>
      <xdr:spPr>
        <a:xfrm>
          <a:off x="927744" y="1390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23513</xdr:rowOff>
    </xdr:from>
    <xdr:ext cx="405111" cy="259045"/>
    <xdr:sp macro="" textlink="">
      <xdr:nvSpPr>
        <xdr:cNvPr id="205" name="n_1mainValue【福祉施設】&#10;有形固定資産減価償却率"/>
        <xdr:cNvSpPr txBox="1"/>
      </xdr:nvSpPr>
      <xdr:spPr>
        <a:xfrm>
          <a:off x="35820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10177</xdr:rowOff>
    </xdr:from>
    <xdr:ext cx="405111" cy="259045"/>
    <xdr:sp macro="" textlink="">
      <xdr:nvSpPr>
        <xdr:cNvPr id="206" name="n_2mainValue【福祉施設】&#10;有形固定資産減価償却率"/>
        <xdr:cNvSpPr txBox="1"/>
      </xdr:nvSpPr>
      <xdr:spPr>
        <a:xfrm>
          <a:off x="2705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95902</xdr:rowOff>
    </xdr:from>
    <xdr:ext cx="405111" cy="259045"/>
    <xdr:sp macro="" textlink="">
      <xdr:nvSpPr>
        <xdr:cNvPr id="207" name="n_3mainValue【福祉施設】&#10;有形固定資産減価償却率"/>
        <xdr:cNvSpPr txBox="1"/>
      </xdr:nvSpPr>
      <xdr:spPr>
        <a:xfrm>
          <a:off x="1816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97807</xdr:rowOff>
    </xdr:from>
    <xdr:ext cx="405111" cy="259045"/>
    <xdr:sp macro="" textlink="">
      <xdr:nvSpPr>
        <xdr:cNvPr id="208" name="n_4mainValue【福祉施設】&#10;有形固定資産減価償却率"/>
        <xdr:cNvSpPr txBox="1"/>
      </xdr:nvSpPr>
      <xdr:spPr>
        <a:xfrm>
          <a:off x="927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9" name="直線コネクタ 21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0" name="テキスト ボックス 21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1" name="直線コネクタ 22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2" name="テキスト ボックス 22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3" name="直線コネクタ 22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4" name="テキスト ボックス 22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5" name="直線コネクタ 22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6" name="テキスト ボックス 22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7" name="直線コネクタ 22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8" name="テキスト ボックス 22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9" name="直線コネクタ 22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0" name="テキスト ボックス 22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34" name="直線コネクタ 233"/>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35"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6" name="直線コネクタ 235"/>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37"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38" name="直線コネクタ 237"/>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239" name="【福祉施設】&#10;一人当たり面積平均値テキスト"/>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40" name="フローチャート: 判断 239"/>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41" name="フローチャート: 判断 240"/>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42" name="フローチャート: 判断 24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43" name="フローチャート: 判断 242"/>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44" name="フローチャート: 判断 243"/>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250" name="楕円 249"/>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22679</xdr:rowOff>
    </xdr:from>
    <xdr:to>
      <xdr:col>46</xdr:col>
      <xdr:colOff>38100</xdr:colOff>
      <xdr:row>85</xdr:row>
      <xdr:rowOff>124279</xdr:rowOff>
    </xdr:to>
    <xdr:sp macro="" textlink="">
      <xdr:nvSpPr>
        <xdr:cNvPr id="251" name="楕円 250"/>
        <xdr:cNvSpPr/>
      </xdr:nvSpPr>
      <xdr:spPr>
        <a:xfrm>
          <a:off x="8699500" y="145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72389</xdr:rowOff>
    </xdr:from>
    <xdr:to>
      <xdr:col>50</xdr:col>
      <xdr:colOff>114300</xdr:colOff>
      <xdr:row>85</xdr:row>
      <xdr:rowOff>73479</xdr:rowOff>
    </xdr:to>
    <xdr:cxnSp macro="">
      <xdr:nvCxnSpPr>
        <xdr:cNvPr id="252" name="直線コネクタ 251"/>
        <xdr:cNvCxnSpPr/>
      </xdr:nvCxnSpPr>
      <xdr:spPr>
        <a:xfrm flipV="1">
          <a:off x="8750300" y="14645639"/>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22679</xdr:rowOff>
    </xdr:from>
    <xdr:to>
      <xdr:col>41</xdr:col>
      <xdr:colOff>101600</xdr:colOff>
      <xdr:row>85</xdr:row>
      <xdr:rowOff>124279</xdr:rowOff>
    </xdr:to>
    <xdr:sp macro="" textlink="">
      <xdr:nvSpPr>
        <xdr:cNvPr id="253" name="楕円 252"/>
        <xdr:cNvSpPr/>
      </xdr:nvSpPr>
      <xdr:spPr>
        <a:xfrm>
          <a:off x="7810500" y="145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73479</xdr:rowOff>
    </xdr:from>
    <xdr:to>
      <xdr:col>45</xdr:col>
      <xdr:colOff>177800</xdr:colOff>
      <xdr:row>85</xdr:row>
      <xdr:rowOff>73479</xdr:rowOff>
    </xdr:to>
    <xdr:cxnSp macro="">
      <xdr:nvCxnSpPr>
        <xdr:cNvPr id="254" name="直線コネクタ 253"/>
        <xdr:cNvCxnSpPr/>
      </xdr:nvCxnSpPr>
      <xdr:spPr>
        <a:xfrm>
          <a:off x="7861300" y="14646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23768</xdr:rowOff>
    </xdr:from>
    <xdr:to>
      <xdr:col>36</xdr:col>
      <xdr:colOff>165100</xdr:colOff>
      <xdr:row>85</xdr:row>
      <xdr:rowOff>125368</xdr:rowOff>
    </xdr:to>
    <xdr:sp macro="" textlink="">
      <xdr:nvSpPr>
        <xdr:cNvPr id="255" name="楕円 254"/>
        <xdr:cNvSpPr/>
      </xdr:nvSpPr>
      <xdr:spPr>
        <a:xfrm>
          <a:off x="6921500" y="1459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73479</xdr:rowOff>
    </xdr:from>
    <xdr:to>
      <xdr:col>41</xdr:col>
      <xdr:colOff>50800</xdr:colOff>
      <xdr:row>85</xdr:row>
      <xdr:rowOff>74568</xdr:rowOff>
    </xdr:to>
    <xdr:cxnSp macro="">
      <xdr:nvCxnSpPr>
        <xdr:cNvPr id="256" name="直線コネクタ 255"/>
        <xdr:cNvCxnSpPr/>
      </xdr:nvCxnSpPr>
      <xdr:spPr>
        <a:xfrm flipV="1">
          <a:off x="6972300" y="14646729"/>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257" name="n_1aveValue【福祉施設】&#10;一人当たり面積"/>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58"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59"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141532</xdr:rowOff>
    </xdr:from>
    <xdr:ext cx="469744" cy="259045"/>
    <xdr:sp macro="" textlink="">
      <xdr:nvSpPr>
        <xdr:cNvPr id="260" name="n_4aveValue【福祉施設】&#10;一人当たり面積"/>
        <xdr:cNvSpPr txBox="1"/>
      </xdr:nvSpPr>
      <xdr:spPr>
        <a:xfrm>
          <a:off x="6737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114316</xdr:rowOff>
    </xdr:from>
    <xdr:ext cx="469744" cy="259045"/>
    <xdr:sp macro="" textlink="">
      <xdr:nvSpPr>
        <xdr:cNvPr id="261" name="n_1main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115406</xdr:rowOff>
    </xdr:from>
    <xdr:ext cx="469744" cy="259045"/>
    <xdr:sp macro="" textlink="">
      <xdr:nvSpPr>
        <xdr:cNvPr id="262" name="n_2mainValue【福祉施設】&#10;一人当たり面積"/>
        <xdr:cNvSpPr txBox="1"/>
      </xdr:nvSpPr>
      <xdr:spPr>
        <a:xfrm>
          <a:off x="8515427"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115406</xdr:rowOff>
    </xdr:from>
    <xdr:ext cx="469744" cy="259045"/>
    <xdr:sp macro="" textlink="">
      <xdr:nvSpPr>
        <xdr:cNvPr id="263" name="n_3mainValue【福祉施設】&#10;一人当たり面積"/>
        <xdr:cNvSpPr txBox="1"/>
      </xdr:nvSpPr>
      <xdr:spPr>
        <a:xfrm>
          <a:off x="7626427" y="146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141895</xdr:rowOff>
    </xdr:from>
    <xdr:ext cx="469744" cy="259045"/>
    <xdr:sp macro="" textlink="">
      <xdr:nvSpPr>
        <xdr:cNvPr id="264" name="n_4mainValue【福祉施設】&#10;一人当たり面積"/>
        <xdr:cNvSpPr txBox="1"/>
      </xdr:nvSpPr>
      <xdr:spPr>
        <a:xfrm>
          <a:off x="6737427" y="1437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5" name="テキスト ボックス 27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6" name="直線コネクタ 27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7" name="テキスト ボックス 27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8" name="直線コネクタ 27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9" name="テキスト ボックス 27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0" name="直線コネクタ 27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1" name="テキスト ボックス 28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2" name="直線コネクタ 28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3" name="テキスト ボックス 28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4" name="直線コネクタ 28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5" name="テキスト ボックス 28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6" name="直線コネクタ 28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7" name="テキスト ボックス 28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290" name="直線コネクタ 289"/>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291"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92" name="直線コネクタ 291"/>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293"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294" name="直線コネクタ 293"/>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295" name="【市民会館】&#10;有形固定資産減価償却率平均値テキスト"/>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296" name="フローチャート: 判断 295"/>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297" name="フローチャート: 判断 296"/>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298" name="フローチャート: 判断 297"/>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299" name="フローチャート: 判断 298"/>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300" name="フローチャート: 判断 299"/>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126637</xdr:rowOff>
    </xdr:from>
    <xdr:to>
      <xdr:col>20</xdr:col>
      <xdr:colOff>38100</xdr:colOff>
      <xdr:row>105</xdr:row>
      <xdr:rowOff>56787</xdr:rowOff>
    </xdr:to>
    <xdr:sp macro="" textlink="">
      <xdr:nvSpPr>
        <xdr:cNvPr id="306" name="楕円 305"/>
        <xdr:cNvSpPr/>
      </xdr:nvSpPr>
      <xdr:spPr>
        <a:xfrm>
          <a:off x="3746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307" name="楕円 306"/>
        <xdr:cNvSpPr/>
      </xdr:nvSpPr>
      <xdr:spPr>
        <a:xfrm>
          <a:off x="2857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162742</xdr:rowOff>
    </xdr:from>
    <xdr:to>
      <xdr:col>19</xdr:col>
      <xdr:colOff>177800</xdr:colOff>
      <xdr:row>105</xdr:row>
      <xdr:rowOff>5987</xdr:rowOff>
    </xdr:to>
    <xdr:cxnSp macro="">
      <xdr:nvCxnSpPr>
        <xdr:cNvPr id="308" name="直線コネクタ 307"/>
        <xdr:cNvCxnSpPr/>
      </xdr:nvCxnSpPr>
      <xdr:spPr>
        <a:xfrm>
          <a:off x="2908300" y="1799354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38463</xdr:rowOff>
    </xdr:from>
    <xdr:to>
      <xdr:col>10</xdr:col>
      <xdr:colOff>165100</xdr:colOff>
      <xdr:row>104</xdr:row>
      <xdr:rowOff>140063</xdr:rowOff>
    </xdr:to>
    <xdr:sp macro="" textlink="">
      <xdr:nvSpPr>
        <xdr:cNvPr id="309" name="楕円 308"/>
        <xdr:cNvSpPr/>
      </xdr:nvSpPr>
      <xdr:spPr>
        <a:xfrm>
          <a:off x="1968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89263</xdr:rowOff>
    </xdr:from>
    <xdr:to>
      <xdr:col>15</xdr:col>
      <xdr:colOff>50800</xdr:colOff>
      <xdr:row>104</xdr:row>
      <xdr:rowOff>162742</xdr:rowOff>
    </xdr:to>
    <xdr:cxnSp macro="">
      <xdr:nvCxnSpPr>
        <xdr:cNvPr id="310" name="直線コネクタ 309"/>
        <xdr:cNvCxnSpPr/>
      </xdr:nvCxnSpPr>
      <xdr:spPr>
        <a:xfrm>
          <a:off x="2019300" y="17920063"/>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46627</xdr:rowOff>
    </xdr:from>
    <xdr:to>
      <xdr:col>6</xdr:col>
      <xdr:colOff>38100</xdr:colOff>
      <xdr:row>104</xdr:row>
      <xdr:rowOff>148227</xdr:rowOff>
    </xdr:to>
    <xdr:sp macro="" textlink="">
      <xdr:nvSpPr>
        <xdr:cNvPr id="311" name="楕円 310"/>
        <xdr:cNvSpPr/>
      </xdr:nvSpPr>
      <xdr:spPr>
        <a:xfrm>
          <a:off x="1079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89263</xdr:rowOff>
    </xdr:from>
    <xdr:to>
      <xdr:col>10</xdr:col>
      <xdr:colOff>114300</xdr:colOff>
      <xdr:row>104</xdr:row>
      <xdr:rowOff>97427</xdr:rowOff>
    </xdr:to>
    <xdr:cxnSp macro="">
      <xdr:nvCxnSpPr>
        <xdr:cNvPr id="312" name="直線コネクタ 311"/>
        <xdr:cNvCxnSpPr/>
      </xdr:nvCxnSpPr>
      <xdr:spPr>
        <a:xfrm flipV="1">
          <a:off x="1130300" y="179200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313"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314" name="n_2ave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315" name="n_3aveValue【市民会館】&#10;有形固定資産減価償却率"/>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316" name="n_4aveValue【市民会館】&#10;有形固定資産減価償却率"/>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47914</xdr:rowOff>
    </xdr:from>
    <xdr:ext cx="405111" cy="259045"/>
    <xdr:sp macro="" textlink="">
      <xdr:nvSpPr>
        <xdr:cNvPr id="317" name="n_1mainValue【市民会館】&#10;有形固定資産減価償却率"/>
        <xdr:cNvSpPr txBox="1"/>
      </xdr:nvSpPr>
      <xdr:spPr>
        <a:xfrm>
          <a:off x="35820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318" name="n_2mainValue【市民会館】&#10;有形固定資産減価償却率"/>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156590</xdr:rowOff>
    </xdr:from>
    <xdr:ext cx="405111" cy="259045"/>
    <xdr:sp macro="" textlink="">
      <xdr:nvSpPr>
        <xdr:cNvPr id="319" name="n_3mainValue【市民会館】&#10;有形固定資産減価償却率"/>
        <xdr:cNvSpPr txBox="1"/>
      </xdr:nvSpPr>
      <xdr:spPr>
        <a:xfrm>
          <a:off x="1816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139354</xdr:rowOff>
    </xdr:from>
    <xdr:ext cx="405111" cy="259045"/>
    <xdr:sp macro="" textlink="">
      <xdr:nvSpPr>
        <xdr:cNvPr id="320" name="n_4mainValue【市民会館】&#10;有形固定資産減価償却率"/>
        <xdr:cNvSpPr txBox="1"/>
      </xdr:nvSpPr>
      <xdr:spPr>
        <a:xfrm>
          <a:off x="927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344" name="直線コネクタ 343"/>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345"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346" name="直線コネクタ 345"/>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347"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348" name="直線コネクタ 347"/>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349" name="【市民会館】&#10;一人当たり面積平均値テキスト"/>
        <xdr:cNvSpPr txBox="1"/>
      </xdr:nvSpPr>
      <xdr:spPr>
        <a:xfrm>
          <a:off x="10515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350" name="フローチャート: 判断 349"/>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351" name="フローチャート: 判断 350"/>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352" name="フローチャート: 判断 351"/>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353" name="フローチャート: 判断 352"/>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354" name="フローチャート: 判断 353"/>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103505</xdr:rowOff>
    </xdr:from>
    <xdr:to>
      <xdr:col>50</xdr:col>
      <xdr:colOff>165100</xdr:colOff>
      <xdr:row>107</xdr:row>
      <xdr:rowOff>33655</xdr:rowOff>
    </xdr:to>
    <xdr:sp macro="" textlink="">
      <xdr:nvSpPr>
        <xdr:cNvPr id="360" name="楕円 359"/>
        <xdr:cNvSpPr/>
      </xdr:nvSpPr>
      <xdr:spPr>
        <a:xfrm>
          <a:off x="9588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105411</xdr:rowOff>
    </xdr:from>
    <xdr:to>
      <xdr:col>46</xdr:col>
      <xdr:colOff>38100</xdr:colOff>
      <xdr:row>107</xdr:row>
      <xdr:rowOff>35561</xdr:rowOff>
    </xdr:to>
    <xdr:sp macro="" textlink="">
      <xdr:nvSpPr>
        <xdr:cNvPr id="361" name="楕円 360"/>
        <xdr:cNvSpPr/>
      </xdr:nvSpPr>
      <xdr:spPr>
        <a:xfrm>
          <a:off x="8699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154305</xdr:rowOff>
    </xdr:from>
    <xdr:to>
      <xdr:col>50</xdr:col>
      <xdr:colOff>114300</xdr:colOff>
      <xdr:row>106</xdr:row>
      <xdr:rowOff>156211</xdr:rowOff>
    </xdr:to>
    <xdr:cxnSp macro="">
      <xdr:nvCxnSpPr>
        <xdr:cNvPr id="362" name="直線コネクタ 361"/>
        <xdr:cNvCxnSpPr/>
      </xdr:nvCxnSpPr>
      <xdr:spPr>
        <a:xfrm flipV="1">
          <a:off x="8750300" y="183280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105411</xdr:rowOff>
    </xdr:from>
    <xdr:to>
      <xdr:col>41</xdr:col>
      <xdr:colOff>101600</xdr:colOff>
      <xdr:row>107</xdr:row>
      <xdr:rowOff>35561</xdr:rowOff>
    </xdr:to>
    <xdr:sp macro="" textlink="">
      <xdr:nvSpPr>
        <xdr:cNvPr id="363" name="楕円 362"/>
        <xdr:cNvSpPr/>
      </xdr:nvSpPr>
      <xdr:spPr>
        <a:xfrm>
          <a:off x="781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156211</xdr:rowOff>
    </xdr:from>
    <xdr:to>
      <xdr:col>45</xdr:col>
      <xdr:colOff>177800</xdr:colOff>
      <xdr:row>106</xdr:row>
      <xdr:rowOff>156211</xdr:rowOff>
    </xdr:to>
    <xdr:cxnSp macro="">
      <xdr:nvCxnSpPr>
        <xdr:cNvPr id="364" name="直線コネクタ 363"/>
        <xdr:cNvCxnSpPr/>
      </xdr:nvCxnSpPr>
      <xdr:spPr>
        <a:xfrm>
          <a:off x="7861300" y="18329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105411</xdr:rowOff>
    </xdr:from>
    <xdr:to>
      <xdr:col>36</xdr:col>
      <xdr:colOff>165100</xdr:colOff>
      <xdr:row>107</xdr:row>
      <xdr:rowOff>35561</xdr:rowOff>
    </xdr:to>
    <xdr:sp macro="" textlink="">
      <xdr:nvSpPr>
        <xdr:cNvPr id="365" name="楕円 364"/>
        <xdr:cNvSpPr/>
      </xdr:nvSpPr>
      <xdr:spPr>
        <a:xfrm>
          <a:off x="692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156211</xdr:rowOff>
    </xdr:from>
    <xdr:to>
      <xdr:col>41</xdr:col>
      <xdr:colOff>50800</xdr:colOff>
      <xdr:row>106</xdr:row>
      <xdr:rowOff>156211</xdr:rowOff>
    </xdr:to>
    <xdr:cxnSp macro="">
      <xdr:nvCxnSpPr>
        <xdr:cNvPr id="366" name="直線コネクタ 365"/>
        <xdr:cNvCxnSpPr/>
      </xdr:nvCxnSpPr>
      <xdr:spPr>
        <a:xfrm>
          <a:off x="6972300" y="18329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367"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368" name="n_2aveValue【市民会館】&#10;一人当たり面積"/>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369"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370" name="n_4aveValue【市民会館】&#10;一人当たり面積"/>
        <xdr:cNvSpPr txBox="1"/>
      </xdr:nvSpPr>
      <xdr:spPr>
        <a:xfrm>
          <a:off x="6737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24782</xdr:rowOff>
    </xdr:from>
    <xdr:ext cx="469744" cy="259045"/>
    <xdr:sp macro="" textlink="">
      <xdr:nvSpPr>
        <xdr:cNvPr id="371" name="n_1main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26688</xdr:rowOff>
    </xdr:from>
    <xdr:ext cx="469744" cy="259045"/>
    <xdr:sp macro="" textlink="">
      <xdr:nvSpPr>
        <xdr:cNvPr id="372" name="n_2mainValue【市民会館】&#10;一人当たり面積"/>
        <xdr:cNvSpPr txBox="1"/>
      </xdr:nvSpPr>
      <xdr:spPr>
        <a:xfrm>
          <a:off x="8515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26688</xdr:rowOff>
    </xdr:from>
    <xdr:ext cx="469744" cy="259045"/>
    <xdr:sp macro="" textlink="">
      <xdr:nvSpPr>
        <xdr:cNvPr id="373" name="n_3mainValue【市民会館】&#10;一人当たり面積"/>
        <xdr:cNvSpPr txBox="1"/>
      </xdr:nvSpPr>
      <xdr:spPr>
        <a:xfrm>
          <a:off x="7626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26688</xdr:rowOff>
    </xdr:from>
    <xdr:ext cx="469744" cy="259045"/>
    <xdr:sp macro="" textlink="">
      <xdr:nvSpPr>
        <xdr:cNvPr id="374" name="n_4mainValue【市民会館】&#10;一人当たり面積"/>
        <xdr:cNvSpPr txBox="1"/>
      </xdr:nvSpPr>
      <xdr:spPr>
        <a:xfrm>
          <a:off x="6737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6" name="直線コネクタ 3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7" name="テキスト ボックス 38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8" name="直線コネクタ 3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9" name="テキスト ボックス 3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0" name="直線コネクタ 3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1" name="テキスト ボックス 3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2" name="直線コネクタ 3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3" name="テキスト ボックス 3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4" name="直線コネクタ 3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5" name="テキスト ボックス 3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6" name="直線コネクタ 3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7" name="テキスト ボックス 39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400" name="直線コネクタ 399"/>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2" name="直線コネクタ 40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403"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404" name="直線コネクタ 403"/>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405" name="【一般廃棄物処理施設】&#10;有形固定資産減価償却率平均値テキスト"/>
        <xdr:cNvSpPr txBox="1"/>
      </xdr:nvSpPr>
      <xdr:spPr>
        <a:xfrm>
          <a:off x="16357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406" name="フローチャート: 判断 405"/>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407" name="フローチャート: 判断 406"/>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408" name="フローチャート: 判断 407"/>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409" name="フローチャート: 判断 408"/>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410" name="フローチャート: 判断 409"/>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118473</xdr:rowOff>
    </xdr:from>
    <xdr:to>
      <xdr:col>81</xdr:col>
      <xdr:colOff>101600</xdr:colOff>
      <xdr:row>40</xdr:row>
      <xdr:rowOff>48623</xdr:rowOff>
    </xdr:to>
    <xdr:sp macro="" textlink="">
      <xdr:nvSpPr>
        <xdr:cNvPr id="416" name="楕円 415"/>
        <xdr:cNvSpPr/>
      </xdr:nvSpPr>
      <xdr:spPr>
        <a:xfrm>
          <a:off x="15430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41728</xdr:rowOff>
    </xdr:from>
    <xdr:to>
      <xdr:col>76</xdr:col>
      <xdr:colOff>165100</xdr:colOff>
      <xdr:row>39</xdr:row>
      <xdr:rowOff>143328</xdr:rowOff>
    </xdr:to>
    <xdr:sp macro="" textlink="">
      <xdr:nvSpPr>
        <xdr:cNvPr id="417" name="楕円 416"/>
        <xdr:cNvSpPr/>
      </xdr:nvSpPr>
      <xdr:spPr>
        <a:xfrm>
          <a:off x="14541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92528</xdr:rowOff>
    </xdr:from>
    <xdr:to>
      <xdr:col>81</xdr:col>
      <xdr:colOff>50800</xdr:colOff>
      <xdr:row>39</xdr:row>
      <xdr:rowOff>169273</xdr:rowOff>
    </xdr:to>
    <xdr:cxnSp macro="">
      <xdr:nvCxnSpPr>
        <xdr:cNvPr id="418" name="直線コネクタ 417"/>
        <xdr:cNvCxnSpPr/>
      </xdr:nvCxnSpPr>
      <xdr:spPr>
        <a:xfrm>
          <a:off x="14592300" y="6779078"/>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136434</xdr:rowOff>
    </xdr:from>
    <xdr:to>
      <xdr:col>72</xdr:col>
      <xdr:colOff>38100</xdr:colOff>
      <xdr:row>39</xdr:row>
      <xdr:rowOff>66584</xdr:rowOff>
    </xdr:to>
    <xdr:sp macro="" textlink="">
      <xdr:nvSpPr>
        <xdr:cNvPr id="419" name="楕円 418"/>
        <xdr:cNvSpPr/>
      </xdr:nvSpPr>
      <xdr:spPr>
        <a:xfrm>
          <a:off x="13652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15784</xdr:rowOff>
    </xdr:from>
    <xdr:to>
      <xdr:col>76</xdr:col>
      <xdr:colOff>114300</xdr:colOff>
      <xdr:row>39</xdr:row>
      <xdr:rowOff>92528</xdr:rowOff>
    </xdr:to>
    <xdr:cxnSp macro="">
      <xdr:nvCxnSpPr>
        <xdr:cNvPr id="420" name="直線コネクタ 419"/>
        <xdr:cNvCxnSpPr/>
      </xdr:nvCxnSpPr>
      <xdr:spPr>
        <a:xfrm>
          <a:off x="13703300" y="6702334"/>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421" name="n_1aveValue【一般廃棄物処理施設】&#10;有形固定資産減価償却率"/>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422" name="n_2aveValue【一般廃棄物処理施設】&#10;有形固定資産減価償却率"/>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23"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424"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39750</xdr:rowOff>
    </xdr:from>
    <xdr:ext cx="405111" cy="259045"/>
    <xdr:sp macro="" textlink="">
      <xdr:nvSpPr>
        <xdr:cNvPr id="425" name="n_1mainValue【一般廃棄物処理施設】&#10;有形固定資産減価償却率"/>
        <xdr:cNvSpPr txBox="1"/>
      </xdr:nvSpPr>
      <xdr:spPr>
        <a:xfrm>
          <a:off x="152660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134455</xdr:rowOff>
    </xdr:from>
    <xdr:ext cx="405111" cy="259045"/>
    <xdr:sp macro="" textlink="">
      <xdr:nvSpPr>
        <xdr:cNvPr id="426" name="n_2mainValue【一般廃棄物処理施設】&#10;有形固定資産減価償却率"/>
        <xdr:cNvSpPr txBox="1"/>
      </xdr:nvSpPr>
      <xdr:spPr>
        <a:xfrm>
          <a:off x="14389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57711</xdr:rowOff>
    </xdr:from>
    <xdr:ext cx="405111" cy="259045"/>
    <xdr:sp macro="" textlink="">
      <xdr:nvSpPr>
        <xdr:cNvPr id="427" name="n_3mainValue【一般廃棄物処理施設】&#10;有形固定資産減価償却率"/>
        <xdr:cNvSpPr txBox="1"/>
      </xdr:nvSpPr>
      <xdr:spPr>
        <a:xfrm>
          <a:off x="13500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1" name="テキスト ボックス 44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3" name="テキスト ボックス 44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5" name="テキスト ボックス 44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47" name="テキスト ボックス 446"/>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9" name="テキスト ボックス 44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451" name="直線コネクタ 450"/>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452"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453" name="直線コネクタ 452"/>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454"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455" name="直線コネクタ 454"/>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129530</xdr:rowOff>
    </xdr:from>
    <xdr:ext cx="599010" cy="259045"/>
    <xdr:sp macro="" textlink="">
      <xdr:nvSpPr>
        <xdr:cNvPr id="456" name="【一般廃棄物処理施設】&#10;一人当たり有形固定資産（償却資産）額平均値テキスト"/>
        <xdr:cNvSpPr txBox="1"/>
      </xdr:nvSpPr>
      <xdr:spPr>
        <a:xfrm>
          <a:off x="22199600" y="6987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457" name="フローチャート: 判断 456"/>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458" name="フローチャート: 判断 457"/>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459" name="フローチャート: 判断 458"/>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460" name="フローチャート: 判断 459"/>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461" name="フローチャート: 判断 460"/>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5762</xdr:rowOff>
    </xdr:from>
    <xdr:to>
      <xdr:col>112</xdr:col>
      <xdr:colOff>38100</xdr:colOff>
      <xdr:row>41</xdr:row>
      <xdr:rowOff>107362</xdr:rowOff>
    </xdr:to>
    <xdr:sp macro="" textlink="">
      <xdr:nvSpPr>
        <xdr:cNvPr id="467" name="楕円 466"/>
        <xdr:cNvSpPr/>
      </xdr:nvSpPr>
      <xdr:spPr>
        <a:xfrm>
          <a:off x="21272500" y="70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6097</xdr:rowOff>
    </xdr:from>
    <xdr:to>
      <xdr:col>107</xdr:col>
      <xdr:colOff>101600</xdr:colOff>
      <xdr:row>41</xdr:row>
      <xdr:rowOff>107697</xdr:rowOff>
    </xdr:to>
    <xdr:sp macro="" textlink="">
      <xdr:nvSpPr>
        <xdr:cNvPr id="468" name="楕円 467"/>
        <xdr:cNvSpPr/>
      </xdr:nvSpPr>
      <xdr:spPr>
        <a:xfrm>
          <a:off x="20383500" y="70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56562</xdr:rowOff>
    </xdr:from>
    <xdr:to>
      <xdr:col>111</xdr:col>
      <xdr:colOff>177800</xdr:colOff>
      <xdr:row>41</xdr:row>
      <xdr:rowOff>56897</xdr:rowOff>
    </xdr:to>
    <xdr:cxnSp macro="">
      <xdr:nvCxnSpPr>
        <xdr:cNvPr id="469" name="直線コネクタ 468"/>
        <xdr:cNvCxnSpPr/>
      </xdr:nvCxnSpPr>
      <xdr:spPr>
        <a:xfrm flipV="1">
          <a:off x="20434300" y="7086012"/>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7305</xdr:rowOff>
    </xdr:from>
    <xdr:to>
      <xdr:col>102</xdr:col>
      <xdr:colOff>165100</xdr:colOff>
      <xdr:row>41</xdr:row>
      <xdr:rowOff>108905</xdr:rowOff>
    </xdr:to>
    <xdr:sp macro="" textlink="">
      <xdr:nvSpPr>
        <xdr:cNvPr id="470" name="楕円 469"/>
        <xdr:cNvSpPr/>
      </xdr:nvSpPr>
      <xdr:spPr>
        <a:xfrm>
          <a:off x="19494500" y="70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56897</xdr:rowOff>
    </xdr:from>
    <xdr:to>
      <xdr:col>107</xdr:col>
      <xdr:colOff>50800</xdr:colOff>
      <xdr:row>41</xdr:row>
      <xdr:rowOff>58105</xdr:rowOff>
    </xdr:to>
    <xdr:cxnSp macro="">
      <xdr:nvCxnSpPr>
        <xdr:cNvPr id="471" name="直線コネクタ 470"/>
        <xdr:cNvCxnSpPr/>
      </xdr:nvCxnSpPr>
      <xdr:spPr>
        <a:xfrm flipV="1">
          <a:off x="19545300" y="7086347"/>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472"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99296</xdr:rowOff>
    </xdr:from>
    <xdr:ext cx="599010" cy="259045"/>
    <xdr:sp macro="" textlink="">
      <xdr:nvSpPr>
        <xdr:cNvPr id="473" name="n_2aveValue【一般廃棄物処理施設】&#10;一人当たり有形固定資産（償却資産）額"/>
        <xdr:cNvSpPr txBox="1"/>
      </xdr:nvSpPr>
      <xdr:spPr>
        <a:xfrm>
          <a:off x="201347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474"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475"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98489</xdr:rowOff>
    </xdr:from>
    <xdr:ext cx="599010" cy="259045"/>
    <xdr:sp macro="" textlink="">
      <xdr:nvSpPr>
        <xdr:cNvPr id="476" name="n_1mainValue【一般廃棄物処理施設】&#10;一人当たり有形固定資産（償却資産）額"/>
        <xdr:cNvSpPr txBox="1"/>
      </xdr:nvSpPr>
      <xdr:spPr>
        <a:xfrm>
          <a:off x="21011095" y="71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124224</xdr:rowOff>
    </xdr:from>
    <xdr:ext cx="599010" cy="259045"/>
    <xdr:sp macro="" textlink="">
      <xdr:nvSpPr>
        <xdr:cNvPr id="477" name="n_2mainValue【一般廃棄物処理施設】&#10;一人当たり有形固定資産（償却資産）額"/>
        <xdr:cNvSpPr txBox="1"/>
      </xdr:nvSpPr>
      <xdr:spPr>
        <a:xfrm>
          <a:off x="20134795" y="681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100032</xdr:rowOff>
    </xdr:from>
    <xdr:ext cx="599010" cy="259045"/>
    <xdr:sp macro="" textlink="">
      <xdr:nvSpPr>
        <xdr:cNvPr id="478" name="n_3mainValue【一般廃棄物処理施設】&#10;一人当たり有形固定資産（償却資産）額"/>
        <xdr:cNvSpPr txBox="1"/>
      </xdr:nvSpPr>
      <xdr:spPr>
        <a:xfrm>
          <a:off x="19245795" y="712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1" name="テキスト ボックス 49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9" name="テキスト ボックス 4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1" name="テキスト ボックス 50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503" name="直線コネクタ 502"/>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504"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505" name="直線コネクタ 504"/>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06"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07" name="直線コネクタ 506"/>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08"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09" name="フローチャート: 判断 508"/>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510" name="フローチャート: 判断 509"/>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11" name="フローチャート: 判断 510"/>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12" name="フローチャート: 判断 511"/>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513" name="フローチャート: 判断 512"/>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519" name="楕円 518"/>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74930</xdr:rowOff>
    </xdr:from>
    <xdr:to>
      <xdr:col>76</xdr:col>
      <xdr:colOff>165100</xdr:colOff>
      <xdr:row>59</xdr:row>
      <xdr:rowOff>5080</xdr:rowOff>
    </xdr:to>
    <xdr:sp macro="" textlink="">
      <xdr:nvSpPr>
        <xdr:cNvPr id="520" name="楕円 519"/>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58</xdr:row>
      <xdr:rowOff>167640</xdr:rowOff>
    </xdr:to>
    <xdr:cxnSp macro="">
      <xdr:nvCxnSpPr>
        <xdr:cNvPr id="521" name="直線コネクタ 520"/>
        <xdr:cNvCxnSpPr/>
      </xdr:nvCxnSpPr>
      <xdr:spPr>
        <a:xfrm>
          <a:off x="14592300" y="100698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162560</xdr:rowOff>
    </xdr:from>
    <xdr:to>
      <xdr:col>72</xdr:col>
      <xdr:colOff>38100</xdr:colOff>
      <xdr:row>58</xdr:row>
      <xdr:rowOff>92710</xdr:rowOff>
    </xdr:to>
    <xdr:sp macro="" textlink="">
      <xdr:nvSpPr>
        <xdr:cNvPr id="522" name="楕円 521"/>
        <xdr:cNvSpPr/>
      </xdr:nvSpPr>
      <xdr:spPr>
        <a:xfrm>
          <a:off x="13652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41910</xdr:rowOff>
    </xdr:from>
    <xdr:to>
      <xdr:col>76</xdr:col>
      <xdr:colOff>114300</xdr:colOff>
      <xdr:row>58</xdr:row>
      <xdr:rowOff>125730</xdr:rowOff>
    </xdr:to>
    <xdr:cxnSp macro="">
      <xdr:nvCxnSpPr>
        <xdr:cNvPr id="523" name="直線コネクタ 522"/>
        <xdr:cNvCxnSpPr/>
      </xdr:nvCxnSpPr>
      <xdr:spPr>
        <a:xfrm>
          <a:off x="13703300" y="99860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162560</xdr:rowOff>
    </xdr:from>
    <xdr:to>
      <xdr:col>67</xdr:col>
      <xdr:colOff>101600</xdr:colOff>
      <xdr:row>58</xdr:row>
      <xdr:rowOff>92710</xdr:rowOff>
    </xdr:to>
    <xdr:sp macro="" textlink="">
      <xdr:nvSpPr>
        <xdr:cNvPr id="524" name="楕円 523"/>
        <xdr:cNvSpPr/>
      </xdr:nvSpPr>
      <xdr:spPr>
        <a:xfrm>
          <a:off x="12763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41910</xdr:rowOff>
    </xdr:from>
    <xdr:to>
      <xdr:col>71</xdr:col>
      <xdr:colOff>177800</xdr:colOff>
      <xdr:row>58</xdr:row>
      <xdr:rowOff>41910</xdr:rowOff>
    </xdr:to>
    <xdr:cxnSp macro="">
      <xdr:nvCxnSpPr>
        <xdr:cNvPr id="525" name="直線コネクタ 524"/>
        <xdr:cNvCxnSpPr/>
      </xdr:nvCxnSpPr>
      <xdr:spPr>
        <a:xfrm>
          <a:off x="12814300" y="9986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526"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527"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131462</xdr:rowOff>
    </xdr:from>
    <xdr:ext cx="405111" cy="259045"/>
    <xdr:sp macro="" textlink="">
      <xdr:nvSpPr>
        <xdr:cNvPr id="528" name="n_3aveValue【保健センター・保健所】&#10;有形固定資産減価償却率"/>
        <xdr:cNvSpPr txBox="1"/>
      </xdr:nvSpPr>
      <xdr:spPr>
        <a:xfrm>
          <a:off x="13500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104792</xdr:rowOff>
    </xdr:from>
    <xdr:ext cx="405111" cy="259045"/>
    <xdr:sp macro="" textlink="">
      <xdr:nvSpPr>
        <xdr:cNvPr id="529" name="n_4aveValue【保健センター・保健所】&#10;有形固定資産減価償却率"/>
        <xdr:cNvSpPr txBox="1"/>
      </xdr:nvSpPr>
      <xdr:spPr>
        <a:xfrm>
          <a:off x="12611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38117</xdr:rowOff>
    </xdr:from>
    <xdr:ext cx="405111" cy="259045"/>
    <xdr:sp macro="" textlink="">
      <xdr:nvSpPr>
        <xdr:cNvPr id="530" name="n_1mainValue【保健センター・保健所】&#10;有形固定資産減価償却率"/>
        <xdr:cNvSpPr txBox="1"/>
      </xdr:nvSpPr>
      <xdr:spPr>
        <a:xfrm>
          <a:off x="15266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167657</xdr:rowOff>
    </xdr:from>
    <xdr:ext cx="405111" cy="259045"/>
    <xdr:sp macro="" textlink="">
      <xdr:nvSpPr>
        <xdr:cNvPr id="531" name="n_2mainValue【保健センター・保健所】&#10;有形固定資産減価償却率"/>
        <xdr:cNvSpPr txBox="1"/>
      </xdr:nvSpPr>
      <xdr:spPr>
        <a:xfrm>
          <a:off x="14389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109237</xdr:rowOff>
    </xdr:from>
    <xdr:ext cx="405111" cy="259045"/>
    <xdr:sp macro="" textlink="">
      <xdr:nvSpPr>
        <xdr:cNvPr id="532" name="n_3mainValue【保健センター・保健所】&#10;有形固定資産減価償却率"/>
        <xdr:cNvSpPr txBox="1"/>
      </xdr:nvSpPr>
      <xdr:spPr>
        <a:xfrm>
          <a:off x="13500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109237</xdr:rowOff>
    </xdr:from>
    <xdr:ext cx="405111" cy="259045"/>
    <xdr:sp macro="" textlink="">
      <xdr:nvSpPr>
        <xdr:cNvPr id="533" name="n_4mainValue【保健センター・保健所】&#10;有形固定資産減価償却率"/>
        <xdr:cNvSpPr txBox="1"/>
      </xdr:nvSpPr>
      <xdr:spPr>
        <a:xfrm>
          <a:off x="12611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4" name="直線コネクタ 5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5" name="テキスト ボックス 5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6" name="直線コネクタ 5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7" name="テキスト ボックス 5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8" name="直線コネクタ 5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9" name="テキスト ボックス 5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0" name="直線コネクタ 5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1" name="テキスト ボックス 5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2" name="直線コネクタ 5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3" name="テキスト ボックス 5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557" name="直線コネクタ 556"/>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58"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59" name="直線コネクタ 558"/>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60"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61" name="直線コネクタ 560"/>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113047</xdr:rowOff>
    </xdr:from>
    <xdr:ext cx="469744" cy="259045"/>
    <xdr:sp macro="" textlink="">
      <xdr:nvSpPr>
        <xdr:cNvPr id="562" name="【保健センター・保健所】&#10;一人当たり面積平均値テキスト"/>
        <xdr:cNvSpPr txBox="1"/>
      </xdr:nvSpPr>
      <xdr:spPr>
        <a:xfrm>
          <a:off x="22199600" y="10742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563" name="フローチャート: 判断 562"/>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564" name="フローチャート: 判断 563"/>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565" name="フローチャート: 判断 564"/>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566" name="フローチャート: 判断 565"/>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567" name="フローチャート: 判断 566"/>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8" name="テキスト ボックス 5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9" name="テキスト ボックス 5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0" name="テキスト ボックス 5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1" name="テキスト ボックス 5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2" name="テキスト ボックス 5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85090</xdr:rowOff>
    </xdr:from>
    <xdr:to>
      <xdr:col>112</xdr:col>
      <xdr:colOff>38100</xdr:colOff>
      <xdr:row>64</xdr:row>
      <xdr:rowOff>15240</xdr:rowOff>
    </xdr:to>
    <xdr:sp macro="" textlink="">
      <xdr:nvSpPr>
        <xdr:cNvPr id="573" name="楕円 572"/>
        <xdr:cNvSpPr/>
      </xdr:nvSpPr>
      <xdr:spPr>
        <a:xfrm>
          <a:off x="21272500" y="108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86360</xdr:rowOff>
    </xdr:from>
    <xdr:to>
      <xdr:col>107</xdr:col>
      <xdr:colOff>101600</xdr:colOff>
      <xdr:row>64</xdr:row>
      <xdr:rowOff>16510</xdr:rowOff>
    </xdr:to>
    <xdr:sp macro="" textlink="">
      <xdr:nvSpPr>
        <xdr:cNvPr id="574" name="楕円 573"/>
        <xdr:cNvSpPr/>
      </xdr:nvSpPr>
      <xdr:spPr>
        <a:xfrm>
          <a:off x="20383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135890</xdr:rowOff>
    </xdr:from>
    <xdr:to>
      <xdr:col>111</xdr:col>
      <xdr:colOff>177800</xdr:colOff>
      <xdr:row>63</xdr:row>
      <xdr:rowOff>137160</xdr:rowOff>
    </xdr:to>
    <xdr:cxnSp macro="">
      <xdr:nvCxnSpPr>
        <xdr:cNvPr id="575" name="直線コネクタ 574"/>
        <xdr:cNvCxnSpPr/>
      </xdr:nvCxnSpPr>
      <xdr:spPr>
        <a:xfrm flipV="1">
          <a:off x="20434300" y="109372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86360</xdr:rowOff>
    </xdr:from>
    <xdr:to>
      <xdr:col>102</xdr:col>
      <xdr:colOff>165100</xdr:colOff>
      <xdr:row>64</xdr:row>
      <xdr:rowOff>16510</xdr:rowOff>
    </xdr:to>
    <xdr:sp macro="" textlink="">
      <xdr:nvSpPr>
        <xdr:cNvPr id="576" name="楕円 575"/>
        <xdr:cNvSpPr/>
      </xdr:nvSpPr>
      <xdr:spPr>
        <a:xfrm>
          <a:off x="19494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137160</xdr:rowOff>
    </xdr:from>
    <xdr:to>
      <xdr:col>107</xdr:col>
      <xdr:colOff>50800</xdr:colOff>
      <xdr:row>63</xdr:row>
      <xdr:rowOff>137160</xdr:rowOff>
    </xdr:to>
    <xdr:cxnSp macro="">
      <xdr:nvCxnSpPr>
        <xdr:cNvPr id="577" name="直線コネクタ 576"/>
        <xdr:cNvCxnSpPr/>
      </xdr:nvCxnSpPr>
      <xdr:spPr>
        <a:xfrm>
          <a:off x="19545300" y="1093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86360</xdr:rowOff>
    </xdr:from>
    <xdr:to>
      <xdr:col>98</xdr:col>
      <xdr:colOff>38100</xdr:colOff>
      <xdr:row>64</xdr:row>
      <xdr:rowOff>16510</xdr:rowOff>
    </xdr:to>
    <xdr:sp macro="" textlink="">
      <xdr:nvSpPr>
        <xdr:cNvPr id="578" name="楕円 577"/>
        <xdr:cNvSpPr/>
      </xdr:nvSpPr>
      <xdr:spPr>
        <a:xfrm>
          <a:off x="18605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137160</xdr:rowOff>
    </xdr:from>
    <xdr:to>
      <xdr:col>102</xdr:col>
      <xdr:colOff>114300</xdr:colOff>
      <xdr:row>63</xdr:row>
      <xdr:rowOff>137160</xdr:rowOff>
    </xdr:to>
    <xdr:cxnSp macro="">
      <xdr:nvCxnSpPr>
        <xdr:cNvPr id="579" name="直線コネクタ 578"/>
        <xdr:cNvCxnSpPr/>
      </xdr:nvCxnSpPr>
      <xdr:spPr>
        <a:xfrm>
          <a:off x="18656300" y="1093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580"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581"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582"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583" name="n_4aveValue【保健センター・保健所】&#10;一人当たり面積"/>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6367</xdr:rowOff>
    </xdr:from>
    <xdr:ext cx="469744" cy="259045"/>
    <xdr:sp macro="" textlink="">
      <xdr:nvSpPr>
        <xdr:cNvPr id="584" name="n_1mainValue【保健センター・保健所】&#10;一人当たり面積"/>
        <xdr:cNvSpPr txBox="1"/>
      </xdr:nvSpPr>
      <xdr:spPr>
        <a:xfrm>
          <a:off x="21075727" y="109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7637</xdr:rowOff>
    </xdr:from>
    <xdr:ext cx="469744" cy="259045"/>
    <xdr:sp macro="" textlink="">
      <xdr:nvSpPr>
        <xdr:cNvPr id="585" name="n_2mainValue【保健センター・保健所】&#10;一人当たり面積"/>
        <xdr:cNvSpPr txBox="1"/>
      </xdr:nvSpPr>
      <xdr:spPr>
        <a:xfrm>
          <a:off x="20199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7637</xdr:rowOff>
    </xdr:from>
    <xdr:ext cx="469744" cy="259045"/>
    <xdr:sp macro="" textlink="">
      <xdr:nvSpPr>
        <xdr:cNvPr id="586" name="n_3mainValue【保健センター・保健所】&#10;一人当たり面積"/>
        <xdr:cNvSpPr txBox="1"/>
      </xdr:nvSpPr>
      <xdr:spPr>
        <a:xfrm>
          <a:off x="19310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7637</xdr:rowOff>
    </xdr:from>
    <xdr:ext cx="469744" cy="259045"/>
    <xdr:sp macro="" textlink="">
      <xdr:nvSpPr>
        <xdr:cNvPr id="587" name="n_4mainValue【保健センター・保健所】&#10;一人当たり面積"/>
        <xdr:cNvSpPr txBox="1"/>
      </xdr:nvSpPr>
      <xdr:spPr>
        <a:xfrm>
          <a:off x="18421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8" name="テキスト ボックス 5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9" name="直線コネクタ 5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0" name="テキスト ボックス 59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1" name="直線コネクタ 6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2" name="テキスト ボックス 6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3" name="直線コネクタ 6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4" name="テキスト ボックス 6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5" name="直線コネクタ 6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6" name="テキスト ボックス 6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7" name="直線コネクタ 6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8" name="テキスト ボックス 6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9" name="直線コネクタ 6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0" name="テキスト ボックス 60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613" name="直線コネクタ 612"/>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614"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615" name="直線コネクタ 614"/>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16"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17" name="直線コネクタ 616"/>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18"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19" name="フローチャート: 判断 618"/>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620" name="フローチャート: 判断 619"/>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621" name="フローチャート: 判断 620"/>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22" name="フローチャート: 判断 621"/>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23" name="フローチャート: 判断 622"/>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44450</xdr:rowOff>
    </xdr:from>
    <xdr:to>
      <xdr:col>81</xdr:col>
      <xdr:colOff>101600</xdr:colOff>
      <xdr:row>82</xdr:row>
      <xdr:rowOff>146050</xdr:rowOff>
    </xdr:to>
    <xdr:sp macro="" textlink="">
      <xdr:nvSpPr>
        <xdr:cNvPr id="629" name="楕円 628"/>
        <xdr:cNvSpPr/>
      </xdr:nvSpPr>
      <xdr:spPr>
        <a:xfrm>
          <a:off x="1543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152219</xdr:rowOff>
    </xdr:from>
    <xdr:to>
      <xdr:col>76</xdr:col>
      <xdr:colOff>165100</xdr:colOff>
      <xdr:row>82</xdr:row>
      <xdr:rowOff>82369</xdr:rowOff>
    </xdr:to>
    <xdr:sp macro="" textlink="">
      <xdr:nvSpPr>
        <xdr:cNvPr id="630" name="楕円 629"/>
        <xdr:cNvSpPr/>
      </xdr:nvSpPr>
      <xdr:spPr>
        <a:xfrm>
          <a:off x="14541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31569</xdr:rowOff>
    </xdr:from>
    <xdr:to>
      <xdr:col>81</xdr:col>
      <xdr:colOff>50800</xdr:colOff>
      <xdr:row>82</xdr:row>
      <xdr:rowOff>95250</xdr:rowOff>
    </xdr:to>
    <xdr:cxnSp macro="">
      <xdr:nvCxnSpPr>
        <xdr:cNvPr id="631" name="直線コネクタ 630"/>
        <xdr:cNvCxnSpPr/>
      </xdr:nvCxnSpPr>
      <xdr:spPr>
        <a:xfrm>
          <a:off x="14592300" y="1409046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86905</xdr:rowOff>
    </xdr:from>
    <xdr:to>
      <xdr:col>72</xdr:col>
      <xdr:colOff>38100</xdr:colOff>
      <xdr:row>82</xdr:row>
      <xdr:rowOff>17055</xdr:rowOff>
    </xdr:to>
    <xdr:sp macro="" textlink="">
      <xdr:nvSpPr>
        <xdr:cNvPr id="632" name="楕円 631"/>
        <xdr:cNvSpPr/>
      </xdr:nvSpPr>
      <xdr:spPr>
        <a:xfrm>
          <a:off x="13652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137705</xdr:rowOff>
    </xdr:from>
    <xdr:to>
      <xdr:col>76</xdr:col>
      <xdr:colOff>114300</xdr:colOff>
      <xdr:row>82</xdr:row>
      <xdr:rowOff>31569</xdr:rowOff>
    </xdr:to>
    <xdr:cxnSp macro="">
      <xdr:nvCxnSpPr>
        <xdr:cNvPr id="633" name="直線コネクタ 632"/>
        <xdr:cNvCxnSpPr/>
      </xdr:nvCxnSpPr>
      <xdr:spPr>
        <a:xfrm>
          <a:off x="13703300" y="14025155"/>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11793</xdr:rowOff>
    </xdr:from>
    <xdr:to>
      <xdr:col>67</xdr:col>
      <xdr:colOff>101600</xdr:colOff>
      <xdr:row>81</xdr:row>
      <xdr:rowOff>113393</xdr:rowOff>
    </xdr:to>
    <xdr:sp macro="" textlink="">
      <xdr:nvSpPr>
        <xdr:cNvPr id="634" name="楕円 633"/>
        <xdr:cNvSpPr/>
      </xdr:nvSpPr>
      <xdr:spPr>
        <a:xfrm>
          <a:off x="12763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62593</xdr:rowOff>
    </xdr:from>
    <xdr:to>
      <xdr:col>71</xdr:col>
      <xdr:colOff>177800</xdr:colOff>
      <xdr:row>81</xdr:row>
      <xdr:rowOff>137705</xdr:rowOff>
    </xdr:to>
    <xdr:cxnSp macro="">
      <xdr:nvCxnSpPr>
        <xdr:cNvPr id="635" name="直線コネクタ 634"/>
        <xdr:cNvCxnSpPr/>
      </xdr:nvCxnSpPr>
      <xdr:spPr>
        <a:xfrm>
          <a:off x="12814300" y="1395004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636"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637"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638" name="n_3aveValue【消防施設】&#10;有形固定資産減価償却率"/>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639" name="n_4aveValue【消防施設】&#10;有形固定資産減価償却率"/>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162577</xdr:rowOff>
    </xdr:from>
    <xdr:ext cx="405111" cy="259045"/>
    <xdr:sp macro="" textlink="">
      <xdr:nvSpPr>
        <xdr:cNvPr id="640" name="n_1mainValue【消防施設】&#10;有形固定資産減価償却率"/>
        <xdr:cNvSpPr txBox="1"/>
      </xdr:nvSpPr>
      <xdr:spPr>
        <a:xfrm>
          <a:off x="15266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98896</xdr:rowOff>
    </xdr:from>
    <xdr:ext cx="405111" cy="259045"/>
    <xdr:sp macro="" textlink="">
      <xdr:nvSpPr>
        <xdr:cNvPr id="641" name="n_2mainValue【消防施設】&#10;有形固定資産減価償却率"/>
        <xdr:cNvSpPr txBox="1"/>
      </xdr:nvSpPr>
      <xdr:spPr>
        <a:xfrm>
          <a:off x="14389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33582</xdr:rowOff>
    </xdr:from>
    <xdr:ext cx="405111" cy="259045"/>
    <xdr:sp macro="" textlink="">
      <xdr:nvSpPr>
        <xdr:cNvPr id="642" name="n_3mainValue【消防施設】&#10;有形固定資産減価償却率"/>
        <xdr:cNvSpPr txBox="1"/>
      </xdr:nvSpPr>
      <xdr:spPr>
        <a:xfrm>
          <a:off x="135007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129920</xdr:rowOff>
    </xdr:from>
    <xdr:ext cx="405111" cy="259045"/>
    <xdr:sp macro="" textlink="">
      <xdr:nvSpPr>
        <xdr:cNvPr id="643" name="n_4mainValue【消防施設】&#10;有形固定資産減価償却率"/>
        <xdr:cNvSpPr txBox="1"/>
      </xdr:nvSpPr>
      <xdr:spPr>
        <a:xfrm>
          <a:off x="12611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4" name="直線コネクタ 6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5" name="テキスト ボックス 6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6" name="直線コネクタ 6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7" name="テキスト ボックス 6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8" name="直線コネクタ 6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9" name="テキスト ボックス 6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0" name="直線コネクタ 6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1" name="テキスト ボックス 6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665" name="直線コネクタ 664"/>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666"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667" name="直線コネクタ 666"/>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668"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669" name="直線コネクタ 668"/>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670"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71" name="フローチャート: 判断 670"/>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72" name="フローチャート: 判断 671"/>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73" name="フローチャート: 判断 672"/>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74" name="フローチャート: 判断 673"/>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75" name="フローチャート: 判断 674"/>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110744</xdr:rowOff>
    </xdr:from>
    <xdr:to>
      <xdr:col>112</xdr:col>
      <xdr:colOff>38100</xdr:colOff>
      <xdr:row>86</xdr:row>
      <xdr:rowOff>40894</xdr:rowOff>
    </xdr:to>
    <xdr:sp macro="" textlink="">
      <xdr:nvSpPr>
        <xdr:cNvPr id="681" name="楕円 680"/>
        <xdr:cNvSpPr/>
      </xdr:nvSpPr>
      <xdr:spPr>
        <a:xfrm>
          <a:off x="21272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110744</xdr:rowOff>
    </xdr:from>
    <xdr:to>
      <xdr:col>107</xdr:col>
      <xdr:colOff>101600</xdr:colOff>
      <xdr:row>86</xdr:row>
      <xdr:rowOff>40894</xdr:rowOff>
    </xdr:to>
    <xdr:sp macro="" textlink="">
      <xdr:nvSpPr>
        <xdr:cNvPr id="682" name="楕円 681"/>
        <xdr:cNvSpPr/>
      </xdr:nvSpPr>
      <xdr:spPr>
        <a:xfrm>
          <a:off x="20383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161544</xdr:rowOff>
    </xdr:from>
    <xdr:to>
      <xdr:col>111</xdr:col>
      <xdr:colOff>177800</xdr:colOff>
      <xdr:row>85</xdr:row>
      <xdr:rowOff>161544</xdr:rowOff>
    </xdr:to>
    <xdr:cxnSp macro="">
      <xdr:nvCxnSpPr>
        <xdr:cNvPr id="683" name="直線コネクタ 682"/>
        <xdr:cNvCxnSpPr/>
      </xdr:nvCxnSpPr>
      <xdr:spPr>
        <a:xfrm>
          <a:off x="20434300" y="14734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110744</xdr:rowOff>
    </xdr:from>
    <xdr:to>
      <xdr:col>102</xdr:col>
      <xdr:colOff>165100</xdr:colOff>
      <xdr:row>86</xdr:row>
      <xdr:rowOff>40894</xdr:rowOff>
    </xdr:to>
    <xdr:sp macro="" textlink="">
      <xdr:nvSpPr>
        <xdr:cNvPr id="684" name="楕円 683"/>
        <xdr:cNvSpPr/>
      </xdr:nvSpPr>
      <xdr:spPr>
        <a:xfrm>
          <a:off x="19494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161544</xdr:rowOff>
    </xdr:from>
    <xdr:to>
      <xdr:col>107</xdr:col>
      <xdr:colOff>50800</xdr:colOff>
      <xdr:row>85</xdr:row>
      <xdr:rowOff>161544</xdr:rowOff>
    </xdr:to>
    <xdr:cxnSp macro="">
      <xdr:nvCxnSpPr>
        <xdr:cNvPr id="685" name="直線コネクタ 684"/>
        <xdr:cNvCxnSpPr/>
      </xdr:nvCxnSpPr>
      <xdr:spPr>
        <a:xfrm>
          <a:off x="19545300" y="147347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111201</xdr:rowOff>
    </xdr:from>
    <xdr:to>
      <xdr:col>98</xdr:col>
      <xdr:colOff>38100</xdr:colOff>
      <xdr:row>86</xdr:row>
      <xdr:rowOff>41351</xdr:rowOff>
    </xdr:to>
    <xdr:sp macro="" textlink="">
      <xdr:nvSpPr>
        <xdr:cNvPr id="686" name="楕円 685"/>
        <xdr:cNvSpPr/>
      </xdr:nvSpPr>
      <xdr:spPr>
        <a:xfrm>
          <a:off x="18605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161544</xdr:rowOff>
    </xdr:from>
    <xdr:to>
      <xdr:col>102</xdr:col>
      <xdr:colOff>114300</xdr:colOff>
      <xdr:row>85</xdr:row>
      <xdr:rowOff>162001</xdr:rowOff>
    </xdr:to>
    <xdr:cxnSp macro="">
      <xdr:nvCxnSpPr>
        <xdr:cNvPr id="687" name="直線コネクタ 686"/>
        <xdr:cNvCxnSpPr/>
      </xdr:nvCxnSpPr>
      <xdr:spPr>
        <a:xfrm flipV="1">
          <a:off x="18656300" y="147347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688"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689"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690"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691"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32021</xdr:rowOff>
    </xdr:from>
    <xdr:ext cx="469744" cy="259045"/>
    <xdr:sp macro="" textlink="">
      <xdr:nvSpPr>
        <xdr:cNvPr id="692" name="n_1mainValue【消防施設】&#10;一人当たり面積"/>
        <xdr:cNvSpPr txBox="1"/>
      </xdr:nvSpPr>
      <xdr:spPr>
        <a:xfrm>
          <a:off x="21075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32021</xdr:rowOff>
    </xdr:from>
    <xdr:ext cx="469744" cy="259045"/>
    <xdr:sp macro="" textlink="">
      <xdr:nvSpPr>
        <xdr:cNvPr id="693" name="n_2mainValue【消防施設】&#10;一人当たり面積"/>
        <xdr:cNvSpPr txBox="1"/>
      </xdr:nvSpPr>
      <xdr:spPr>
        <a:xfrm>
          <a:off x="20199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32021</xdr:rowOff>
    </xdr:from>
    <xdr:ext cx="469744" cy="259045"/>
    <xdr:sp macro="" textlink="">
      <xdr:nvSpPr>
        <xdr:cNvPr id="694" name="n_3mainValue【消防施設】&#10;一人当たり面積"/>
        <xdr:cNvSpPr txBox="1"/>
      </xdr:nvSpPr>
      <xdr:spPr>
        <a:xfrm>
          <a:off x="19310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32478</xdr:rowOff>
    </xdr:from>
    <xdr:ext cx="469744" cy="259045"/>
    <xdr:sp macro="" textlink="">
      <xdr:nvSpPr>
        <xdr:cNvPr id="695" name="n_4mainValue【消防施設】&#10;一人当たり面積"/>
        <xdr:cNvSpPr txBox="1"/>
      </xdr:nvSpPr>
      <xdr:spPr>
        <a:xfrm>
          <a:off x="184214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8" name="テキスト ボックス 7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8" name="テキスト ボックス 7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721" name="直線コネクタ 720"/>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22"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23" name="直線コネクタ 722"/>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24"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5" name="直線コネクタ 72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726"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27" name="フローチャート: 判断 726"/>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728" name="フローチャート: 判断 727"/>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29" name="フローチャート: 判断 728"/>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730" name="フローチャート: 判断 729"/>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731" name="フローチャート: 判断 730"/>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133169</xdr:rowOff>
    </xdr:from>
    <xdr:to>
      <xdr:col>81</xdr:col>
      <xdr:colOff>101600</xdr:colOff>
      <xdr:row>103</xdr:row>
      <xdr:rowOff>63319</xdr:rowOff>
    </xdr:to>
    <xdr:sp macro="" textlink="">
      <xdr:nvSpPr>
        <xdr:cNvPr id="737" name="楕円 736"/>
        <xdr:cNvSpPr/>
      </xdr:nvSpPr>
      <xdr:spPr>
        <a:xfrm>
          <a:off x="15430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38" name="楕円 737"/>
        <xdr:cNvSpPr/>
      </xdr:nvSpPr>
      <xdr:spPr>
        <a:xfrm>
          <a:off x="14541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61505</xdr:rowOff>
    </xdr:to>
    <xdr:cxnSp macro="">
      <xdr:nvCxnSpPr>
        <xdr:cNvPr id="739" name="直線コネクタ 738"/>
        <xdr:cNvCxnSpPr/>
      </xdr:nvCxnSpPr>
      <xdr:spPr>
        <a:xfrm flipV="1">
          <a:off x="14592300" y="1767186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146231</xdr:rowOff>
    </xdr:from>
    <xdr:to>
      <xdr:col>72</xdr:col>
      <xdr:colOff>38100</xdr:colOff>
      <xdr:row>105</xdr:row>
      <xdr:rowOff>76381</xdr:rowOff>
    </xdr:to>
    <xdr:sp macro="" textlink="">
      <xdr:nvSpPr>
        <xdr:cNvPr id="740" name="楕円 739"/>
        <xdr:cNvSpPr/>
      </xdr:nvSpPr>
      <xdr:spPr>
        <a:xfrm>
          <a:off x="13652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61505</xdr:rowOff>
    </xdr:from>
    <xdr:to>
      <xdr:col>76</xdr:col>
      <xdr:colOff>114300</xdr:colOff>
      <xdr:row>105</xdr:row>
      <xdr:rowOff>25581</xdr:rowOff>
    </xdr:to>
    <xdr:cxnSp macro="">
      <xdr:nvCxnSpPr>
        <xdr:cNvPr id="741" name="直線コネクタ 740"/>
        <xdr:cNvCxnSpPr/>
      </xdr:nvCxnSpPr>
      <xdr:spPr>
        <a:xfrm flipV="1">
          <a:off x="13703300" y="17720855"/>
          <a:ext cx="889000" cy="3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49893</xdr:rowOff>
    </xdr:from>
    <xdr:to>
      <xdr:col>67</xdr:col>
      <xdr:colOff>101600</xdr:colOff>
      <xdr:row>105</xdr:row>
      <xdr:rowOff>151493</xdr:rowOff>
    </xdr:to>
    <xdr:sp macro="" textlink="">
      <xdr:nvSpPr>
        <xdr:cNvPr id="742" name="楕円 741"/>
        <xdr:cNvSpPr/>
      </xdr:nvSpPr>
      <xdr:spPr>
        <a:xfrm>
          <a:off x="12763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25581</xdr:rowOff>
    </xdr:from>
    <xdr:to>
      <xdr:col>71</xdr:col>
      <xdr:colOff>177800</xdr:colOff>
      <xdr:row>105</xdr:row>
      <xdr:rowOff>100693</xdr:rowOff>
    </xdr:to>
    <xdr:cxnSp macro="">
      <xdr:nvCxnSpPr>
        <xdr:cNvPr id="743" name="直線コネクタ 742"/>
        <xdr:cNvCxnSpPr/>
      </xdr:nvCxnSpPr>
      <xdr:spPr>
        <a:xfrm flipV="1">
          <a:off x="12814300" y="1802783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744" name="n_1aveValue【庁舎】&#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745"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746"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747"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79846</xdr:rowOff>
    </xdr:from>
    <xdr:ext cx="405111" cy="259045"/>
    <xdr:sp macro="" textlink="">
      <xdr:nvSpPr>
        <xdr:cNvPr id="748" name="n_1mainValue【庁舎】&#10;有形固定資産減価償却率"/>
        <xdr:cNvSpPr txBox="1"/>
      </xdr:nvSpPr>
      <xdr:spPr>
        <a:xfrm>
          <a:off x="15266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49" name="n_2main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67508</xdr:rowOff>
    </xdr:from>
    <xdr:ext cx="405111" cy="259045"/>
    <xdr:sp macro="" textlink="">
      <xdr:nvSpPr>
        <xdr:cNvPr id="750" name="n_3mainValue【庁舎】&#10;有形固定資産減価償却率"/>
        <xdr:cNvSpPr txBox="1"/>
      </xdr:nvSpPr>
      <xdr:spPr>
        <a:xfrm>
          <a:off x="13500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142620</xdr:rowOff>
    </xdr:from>
    <xdr:ext cx="405111" cy="259045"/>
    <xdr:sp macro="" textlink="">
      <xdr:nvSpPr>
        <xdr:cNvPr id="751" name="n_4mainValue【庁舎】&#10;有形固定資産減価償却率"/>
        <xdr:cNvSpPr txBox="1"/>
      </xdr:nvSpPr>
      <xdr:spPr>
        <a:xfrm>
          <a:off x="12611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2" name="直線コネクタ 7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3" name="テキスト ボックス 7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4" name="直線コネクタ 7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5" name="テキスト ボックス 7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6" name="直線コネクタ 7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7" name="テキスト ボックス 7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8" name="直線コネクタ 7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9" name="テキスト ボックス 7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0" name="直線コネクタ 7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1" name="テキスト ボックス 7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2" name="直線コネクタ 7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3" name="テキスト ボックス 7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77" name="直線コネクタ 776"/>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78"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79" name="直線コネクタ 778"/>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80"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81" name="直線コネクタ 780"/>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782" name="【庁舎】&#10;一人当たり面積平均値テキスト"/>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83" name="フローチャート: 判断 782"/>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84" name="フローチャート: 判断 783"/>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85" name="フローチャート: 判断 784"/>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86" name="フローチャート: 判断 785"/>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87" name="フローチャート: 判断 786"/>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793" name="楕円 792"/>
        <xdr:cNvSpPr/>
      </xdr:nvSpPr>
      <xdr:spPr>
        <a:xfrm>
          <a:off x="2127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28121</xdr:rowOff>
    </xdr:from>
    <xdr:to>
      <xdr:col>107</xdr:col>
      <xdr:colOff>101600</xdr:colOff>
      <xdr:row>107</xdr:row>
      <xdr:rowOff>129721</xdr:rowOff>
    </xdr:to>
    <xdr:sp macro="" textlink="">
      <xdr:nvSpPr>
        <xdr:cNvPr id="794" name="楕円 793"/>
        <xdr:cNvSpPr/>
      </xdr:nvSpPr>
      <xdr:spPr>
        <a:xfrm>
          <a:off x="20383500" y="183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77832</xdr:rowOff>
    </xdr:from>
    <xdr:to>
      <xdr:col>111</xdr:col>
      <xdr:colOff>177800</xdr:colOff>
      <xdr:row>107</xdr:row>
      <xdr:rowOff>78921</xdr:rowOff>
    </xdr:to>
    <xdr:cxnSp macro="">
      <xdr:nvCxnSpPr>
        <xdr:cNvPr id="795" name="直線コネクタ 794"/>
        <xdr:cNvCxnSpPr/>
      </xdr:nvCxnSpPr>
      <xdr:spPr>
        <a:xfrm flipV="1">
          <a:off x="20434300" y="1842298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796" name="楕円 795"/>
        <xdr:cNvSpPr/>
      </xdr:nvSpPr>
      <xdr:spPr>
        <a:xfrm>
          <a:off x="19494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78921</xdr:rowOff>
    </xdr:from>
    <xdr:to>
      <xdr:col>107</xdr:col>
      <xdr:colOff>50800</xdr:colOff>
      <xdr:row>108</xdr:row>
      <xdr:rowOff>10886</xdr:rowOff>
    </xdr:to>
    <xdr:cxnSp macro="">
      <xdr:nvCxnSpPr>
        <xdr:cNvPr id="797" name="直線コネクタ 796"/>
        <xdr:cNvCxnSpPr/>
      </xdr:nvCxnSpPr>
      <xdr:spPr>
        <a:xfrm flipV="1">
          <a:off x="19545300" y="184240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132624</xdr:rowOff>
    </xdr:from>
    <xdr:to>
      <xdr:col>98</xdr:col>
      <xdr:colOff>38100</xdr:colOff>
      <xdr:row>108</xdr:row>
      <xdr:rowOff>62774</xdr:rowOff>
    </xdr:to>
    <xdr:sp macro="" textlink="">
      <xdr:nvSpPr>
        <xdr:cNvPr id="798" name="楕円 797"/>
        <xdr:cNvSpPr/>
      </xdr:nvSpPr>
      <xdr:spPr>
        <a:xfrm>
          <a:off x="18605500" y="184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10886</xdr:rowOff>
    </xdr:from>
    <xdr:to>
      <xdr:col>102</xdr:col>
      <xdr:colOff>114300</xdr:colOff>
      <xdr:row>108</xdr:row>
      <xdr:rowOff>11974</xdr:rowOff>
    </xdr:to>
    <xdr:cxnSp macro="">
      <xdr:nvCxnSpPr>
        <xdr:cNvPr id="799" name="直線コネクタ 798"/>
        <xdr:cNvCxnSpPr/>
      </xdr:nvCxnSpPr>
      <xdr:spPr>
        <a:xfrm flipV="1">
          <a:off x="18656300" y="1852748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800"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801"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802"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803"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119759</xdr:rowOff>
    </xdr:from>
    <xdr:ext cx="469744" cy="259045"/>
    <xdr:sp macro="" textlink="">
      <xdr:nvSpPr>
        <xdr:cNvPr id="804" name="n_1mainValue【庁舎】&#10;一人当たり面積"/>
        <xdr:cNvSpPr txBox="1"/>
      </xdr:nvSpPr>
      <xdr:spPr>
        <a:xfrm>
          <a:off x="210757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120848</xdr:rowOff>
    </xdr:from>
    <xdr:ext cx="469744" cy="259045"/>
    <xdr:sp macro="" textlink="">
      <xdr:nvSpPr>
        <xdr:cNvPr id="805" name="n_2mainValue【庁舎】&#10;一人当たり面積"/>
        <xdr:cNvSpPr txBox="1"/>
      </xdr:nvSpPr>
      <xdr:spPr>
        <a:xfrm>
          <a:off x="20199427" y="184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806" name="n_3mainValue【庁舎】&#10;一人当たり面積"/>
        <xdr:cNvSpPr txBox="1"/>
      </xdr:nvSpPr>
      <xdr:spPr>
        <a:xfrm>
          <a:off x="19310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53901</xdr:rowOff>
    </xdr:from>
    <xdr:ext cx="469744" cy="259045"/>
    <xdr:sp macro="" textlink="">
      <xdr:nvSpPr>
        <xdr:cNvPr id="807" name="n_4mainValue【庁舎】&#10;一人当たり面積"/>
        <xdr:cNvSpPr txBox="1"/>
      </xdr:nvSpPr>
      <xdr:spPr>
        <a:xfrm>
          <a:off x="18421427"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市民会館、一般廃棄物処理施設、保健センター・保健所が類似団体と比べて高く、それ以外はほぼ同等か以下の数値となっている。特に、庁舎は平成２９年度に増改築を行ったこともあり、大幅に減となっている。一般廃棄物処理施設や体育館・プールについては、それぞれ１施設のみであり、老朽化が進んでいる影響で高い数値となっている。改修工事等を通して、長寿命化を図っているところである。保健センター・保健所、市民会館も同様で、施設数が少なく必要箇所は随時更新をしているが、老朽化が進んでおり、類似団体を超えている。施設数が少ないものに関しては、改修や更新をすれば大きく減少するが、現状では大規模改修の計画がないため、減少は見込めない。今後も、公共施設等総合管理計画に基づき、計画的な施設の維持管理・更新の実施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6,709
5.72
3,675,334
3,341,074
318,803
2,095,493
3,390,490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とほぼ同等であるが、全国平均及び福岡県平均を下回っている。令和元年度については固定資産税が減になったことに伴い、基準財政収入額が伸び悩んだことから、財政力指数は前年度と同じ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今後は歳出の見直しの継続はもちろんのこと、総合計画やまち・ひと・しごと創生総合戦略に基づき住みよいまちづくりを推進し、人口減少に歯止めをかけ、さらなる歳入の確保に努める。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0" name="直線コネクタ 69"/>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14817</xdr:rowOff>
    </xdr:to>
    <xdr:cxnSp macro="">
      <xdr:nvCxnSpPr>
        <xdr:cNvPr id="73" name="直線コネクタ 72"/>
        <xdr:cNvCxnSpPr/>
      </xdr:nvCxnSpPr>
      <xdr:spPr>
        <a:xfrm flipV="1">
          <a:off x="3225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26307</xdr:rowOff>
    </xdr:to>
    <xdr:cxnSp macro="">
      <xdr:nvCxnSpPr>
        <xdr:cNvPr id="76" name="直線コネクタ 75"/>
        <xdr:cNvCxnSpPr/>
      </xdr:nvCxnSpPr>
      <xdr:spPr>
        <a:xfrm flipV="1">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37798</xdr:rowOff>
    </xdr:to>
    <xdr:cxnSp macro="">
      <xdr:nvCxnSpPr>
        <xdr:cNvPr id="79" name="直線コネクタ 78"/>
        <xdr:cNvCxnSpPr/>
      </xdr:nvCxnSpPr>
      <xdr:spPr>
        <a:xfrm flipV="1">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4" name="テキスト ボックス 93"/>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98775</xdr:rowOff>
    </xdr:from>
    <xdr:ext cx="762000" cy="259045"/>
    <xdr:sp macro="" textlink="">
      <xdr:nvSpPr>
        <xdr:cNvPr id="98" name="テキスト ボックス 97"/>
        <xdr:cNvSpPr txBox="1"/>
      </xdr:nvSpPr>
      <xdr:spPr>
        <a:xfrm>
          <a:off x="1066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類似団体よりも数値は下回っているものの、令和元年度は前年度に比べて経常収支比率が上昇した。町税の減が主な理由となっている。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人件費や公債費は増加傾向にあり、扶助費も大きな減は見込めない状況となっている。会計年度任用職員制度の開始に伴い、人件費は確実に増加することが見込まれる。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まちづくり事業を推進し、町を活性化させることで、町税等の自主財源の確保に努める。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63</xdr:row>
      <xdr:rowOff>61214</xdr:rowOff>
    </xdr:to>
    <xdr:cxnSp macro="">
      <xdr:nvCxnSpPr>
        <xdr:cNvPr id="131" name="直線コネクタ 130"/>
        <xdr:cNvCxnSpPr/>
      </xdr:nvCxnSpPr>
      <xdr:spPr>
        <a:xfrm>
          <a:off x="4114800" y="1080465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63</xdr:row>
      <xdr:rowOff>46736</xdr:rowOff>
    </xdr:to>
    <xdr:cxnSp macro="">
      <xdr:nvCxnSpPr>
        <xdr:cNvPr id="134" name="直線コネクタ 133"/>
        <xdr:cNvCxnSpPr/>
      </xdr:nvCxnSpPr>
      <xdr:spPr>
        <a:xfrm flipV="1">
          <a:off x="3225800" y="108046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63</xdr:row>
      <xdr:rowOff>148082</xdr:rowOff>
    </xdr:to>
    <xdr:cxnSp macro="">
      <xdr:nvCxnSpPr>
        <xdr:cNvPr id="137" name="直線コネクタ 136"/>
        <xdr:cNvCxnSpPr/>
      </xdr:nvCxnSpPr>
      <xdr:spPr>
        <a:xfrm flipV="1">
          <a:off x="2336800" y="1084808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133858</xdr:rowOff>
    </xdr:from>
    <xdr:to>
      <xdr:col>11</xdr:col>
      <xdr:colOff>31750</xdr:colOff>
      <xdr:row>63</xdr:row>
      <xdr:rowOff>148082</xdr:rowOff>
    </xdr:to>
    <xdr:cxnSp macro="">
      <xdr:nvCxnSpPr>
        <xdr:cNvPr id="140" name="直線コネクタ 139"/>
        <xdr:cNvCxnSpPr/>
      </xdr:nvCxnSpPr>
      <xdr:spPr>
        <a:xfrm>
          <a:off x="1447800" y="10592308"/>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50" name="楕円 149"/>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26941</xdr:rowOff>
    </xdr:from>
    <xdr:ext cx="762000" cy="259045"/>
    <xdr:sp macro="" textlink="">
      <xdr:nvSpPr>
        <xdr:cNvPr id="151" name="財政構造の弾力性該当値テキスト"/>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2" name="楕円 151"/>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3" name="テキスト ボックス 152"/>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167386</xdr:rowOff>
    </xdr:from>
    <xdr:to>
      <xdr:col>15</xdr:col>
      <xdr:colOff>133350</xdr:colOff>
      <xdr:row>63</xdr:row>
      <xdr:rowOff>97536</xdr:rowOff>
    </xdr:to>
    <xdr:sp macro="" textlink="">
      <xdr:nvSpPr>
        <xdr:cNvPr id="154" name="楕円 153"/>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107713</xdr:rowOff>
    </xdr:from>
    <xdr:ext cx="762000" cy="259045"/>
    <xdr:sp macro="" textlink="">
      <xdr:nvSpPr>
        <xdr:cNvPr id="155" name="テキスト ボックス 154"/>
        <xdr:cNvSpPr txBox="1"/>
      </xdr:nvSpPr>
      <xdr:spPr>
        <a:xfrm>
          <a:off x="2844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6" name="楕円 155"/>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12209</xdr:rowOff>
    </xdr:from>
    <xdr:ext cx="762000" cy="259045"/>
    <xdr:sp macro="" textlink="">
      <xdr:nvSpPr>
        <xdr:cNvPr id="157" name="テキスト ボックス 156"/>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58" name="楕円 157"/>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59" name="テキスト ボックス 158"/>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財政健全化計画にはじまり、財政計画をとおして経常経費の削減に努めた効果として、類似団体の平均よりも良好な数値を長期にわたり、維持できている。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令和元年度は前年度に比べ、委託料が大きく増額している。特に、消費税の増税が影響していると考えられる。行財政改革を推進し、人件費や物件費等の経常的支出の抑制に努める。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79970</xdr:rowOff>
    </xdr:from>
    <xdr:to>
      <xdr:col>23</xdr:col>
      <xdr:colOff>133350</xdr:colOff>
      <xdr:row>81</xdr:row>
      <xdr:rowOff>116250</xdr:rowOff>
    </xdr:to>
    <xdr:cxnSp macro="">
      <xdr:nvCxnSpPr>
        <xdr:cNvPr id="194" name="直線コネクタ 193"/>
        <xdr:cNvCxnSpPr/>
      </xdr:nvCxnSpPr>
      <xdr:spPr>
        <a:xfrm>
          <a:off x="4114800" y="13967420"/>
          <a:ext cx="838200" cy="3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79970</xdr:rowOff>
    </xdr:from>
    <xdr:to>
      <xdr:col>19</xdr:col>
      <xdr:colOff>133350</xdr:colOff>
      <xdr:row>81</xdr:row>
      <xdr:rowOff>99464</xdr:rowOff>
    </xdr:to>
    <xdr:cxnSp macro="">
      <xdr:nvCxnSpPr>
        <xdr:cNvPr id="197" name="直線コネクタ 196"/>
        <xdr:cNvCxnSpPr/>
      </xdr:nvCxnSpPr>
      <xdr:spPr>
        <a:xfrm flipV="1">
          <a:off x="3225800" y="13967420"/>
          <a:ext cx="889000" cy="1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99464</xdr:rowOff>
    </xdr:from>
    <xdr:to>
      <xdr:col>15</xdr:col>
      <xdr:colOff>82550</xdr:colOff>
      <xdr:row>81</xdr:row>
      <xdr:rowOff>101189</xdr:rowOff>
    </xdr:to>
    <xdr:cxnSp macro="">
      <xdr:nvCxnSpPr>
        <xdr:cNvPr id="200" name="直線コネクタ 199"/>
        <xdr:cNvCxnSpPr/>
      </xdr:nvCxnSpPr>
      <xdr:spPr>
        <a:xfrm flipV="1">
          <a:off x="2336800" y="13986914"/>
          <a:ext cx="889000" cy="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75105</xdr:rowOff>
    </xdr:from>
    <xdr:to>
      <xdr:col>11</xdr:col>
      <xdr:colOff>31750</xdr:colOff>
      <xdr:row>81</xdr:row>
      <xdr:rowOff>101189</xdr:rowOff>
    </xdr:to>
    <xdr:cxnSp macro="">
      <xdr:nvCxnSpPr>
        <xdr:cNvPr id="203" name="直線コネクタ 202"/>
        <xdr:cNvCxnSpPr/>
      </xdr:nvCxnSpPr>
      <xdr:spPr>
        <a:xfrm>
          <a:off x="1447800" y="13962555"/>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65450</xdr:rowOff>
    </xdr:from>
    <xdr:to>
      <xdr:col>23</xdr:col>
      <xdr:colOff>184150</xdr:colOff>
      <xdr:row>81</xdr:row>
      <xdr:rowOff>167050</xdr:rowOff>
    </xdr:to>
    <xdr:sp macro="" textlink="">
      <xdr:nvSpPr>
        <xdr:cNvPr id="213" name="楕円 212"/>
        <xdr:cNvSpPr/>
      </xdr:nvSpPr>
      <xdr:spPr>
        <a:xfrm>
          <a:off x="4902200" y="139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158177</xdr:rowOff>
    </xdr:from>
    <xdr:ext cx="762000" cy="259045"/>
    <xdr:sp macro="" textlink="">
      <xdr:nvSpPr>
        <xdr:cNvPr id="214" name="人件費・物件費等の状況該当値テキスト"/>
        <xdr:cNvSpPr txBox="1"/>
      </xdr:nvSpPr>
      <xdr:spPr>
        <a:xfrm>
          <a:off x="5041900" y="1387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29170</xdr:rowOff>
    </xdr:from>
    <xdr:to>
      <xdr:col>19</xdr:col>
      <xdr:colOff>184150</xdr:colOff>
      <xdr:row>81</xdr:row>
      <xdr:rowOff>130770</xdr:rowOff>
    </xdr:to>
    <xdr:sp macro="" textlink="">
      <xdr:nvSpPr>
        <xdr:cNvPr id="215" name="楕円 214"/>
        <xdr:cNvSpPr/>
      </xdr:nvSpPr>
      <xdr:spPr>
        <a:xfrm>
          <a:off x="4064000" y="139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140947</xdr:rowOff>
    </xdr:from>
    <xdr:ext cx="736600" cy="259045"/>
    <xdr:sp macro="" textlink="">
      <xdr:nvSpPr>
        <xdr:cNvPr id="216" name="テキスト ボックス 215"/>
        <xdr:cNvSpPr txBox="1"/>
      </xdr:nvSpPr>
      <xdr:spPr>
        <a:xfrm>
          <a:off x="3733800" y="13685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48664</xdr:rowOff>
    </xdr:from>
    <xdr:to>
      <xdr:col>15</xdr:col>
      <xdr:colOff>133350</xdr:colOff>
      <xdr:row>81</xdr:row>
      <xdr:rowOff>150264</xdr:rowOff>
    </xdr:to>
    <xdr:sp macro="" textlink="">
      <xdr:nvSpPr>
        <xdr:cNvPr id="217" name="楕円 216"/>
        <xdr:cNvSpPr/>
      </xdr:nvSpPr>
      <xdr:spPr>
        <a:xfrm>
          <a:off x="3175000" y="139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160441</xdr:rowOff>
    </xdr:from>
    <xdr:ext cx="762000" cy="259045"/>
    <xdr:sp macro="" textlink="">
      <xdr:nvSpPr>
        <xdr:cNvPr id="218" name="テキスト ボックス 217"/>
        <xdr:cNvSpPr txBox="1"/>
      </xdr:nvSpPr>
      <xdr:spPr>
        <a:xfrm>
          <a:off x="2844800" y="1370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50389</xdr:rowOff>
    </xdr:from>
    <xdr:to>
      <xdr:col>11</xdr:col>
      <xdr:colOff>82550</xdr:colOff>
      <xdr:row>81</xdr:row>
      <xdr:rowOff>151989</xdr:rowOff>
    </xdr:to>
    <xdr:sp macro="" textlink="">
      <xdr:nvSpPr>
        <xdr:cNvPr id="219" name="楕円 218"/>
        <xdr:cNvSpPr/>
      </xdr:nvSpPr>
      <xdr:spPr>
        <a:xfrm>
          <a:off x="2286000" y="1393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162166</xdr:rowOff>
    </xdr:from>
    <xdr:ext cx="762000" cy="259045"/>
    <xdr:sp macro="" textlink="">
      <xdr:nvSpPr>
        <xdr:cNvPr id="220" name="テキスト ボックス 219"/>
        <xdr:cNvSpPr txBox="1"/>
      </xdr:nvSpPr>
      <xdr:spPr>
        <a:xfrm>
          <a:off x="1955800" y="1370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24305</xdr:rowOff>
    </xdr:from>
    <xdr:to>
      <xdr:col>7</xdr:col>
      <xdr:colOff>31750</xdr:colOff>
      <xdr:row>81</xdr:row>
      <xdr:rowOff>125905</xdr:rowOff>
    </xdr:to>
    <xdr:sp macro="" textlink="">
      <xdr:nvSpPr>
        <xdr:cNvPr id="221" name="楕円 220"/>
        <xdr:cNvSpPr/>
      </xdr:nvSpPr>
      <xdr:spPr>
        <a:xfrm>
          <a:off x="1397000" y="1391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136082</xdr:rowOff>
    </xdr:from>
    <xdr:ext cx="762000" cy="259045"/>
    <xdr:sp macro="" textlink="">
      <xdr:nvSpPr>
        <xdr:cNvPr id="222" name="テキスト ボックス 221"/>
        <xdr:cNvSpPr txBox="1"/>
      </xdr:nvSpPr>
      <xdr:spPr>
        <a:xfrm>
          <a:off x="1066800" y="1368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財政健全化計画による人件費等の削減を進めてきたことから、類似団体の平均値を下回っている。今後も引き続き給与の適正化に努める。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157238</xdr:rowOff>
    </xdr:to>
    <xdr:cxnSp macro="">
      <xdr:nvCxnSpPr>
        <xdr:cNvPr id="258" name="直線コネクタ 257"/>
        <xdr:cNvCxnSpPr/>
      </xdr:nvCxnSpPr>
      <xdr:spPr>
        <a:xfrm>
          <a:off x="16179800" y="145360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77712</xdr:rowOff>
    </xdr:to>
    <xdr:cxnSp macro="">
      <xdr:nvCxnSpPr>
        <xdr:cNvPr id="261" name="直線コネクタ 260"/>
        <xdr:cNvCxnSpPr/>
      </xdr:nvCxnSpPr>
      <xdr:spPr>
        <a:xfrm flipV="1">
          <a:off x="15290800" y="145360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76805</xdr:rowOff>
    </xdr:from>
    <xdr:to>
      <xdr:col>72</xdr:col>
      <xdr:colOff>203200</xdr:colOff>
      <xdr:row>85</xdr:row>
      <xdr:rowOff>77712</xdr:rowOff>
    </xdr:to>
    <xdr:cxnSp macro="">
      <xdr:nvCxnSpPr>
        <xdr:cNvPr id="264" name="直線コネクタ 263"/>
        <xdr:cNvCxnSpPr/>
      </xdr:nvCxnSpPr>
      <xdr:spPr>
        <a:xfrm>
          <a:off x="14401800" y="1447860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84</xdr:row>
      <xdr:rowOff>76805</xdr:rowOff>
    </xdr:to>
    <xdr:cxnSp macro="">
      <xdr:nvCxnSpPr>
        <xdr:cNvPr id="267" name="直線コネクタ 266"/>
        <xdr:cNvCxnSpPr/>
      </xdr:nvCxnSpPr>
      <xdr:spPr>
        <a:xfrm>
          <a:off x="13512800" y="143522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7" name="楕円 276"/>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8" name="給与水準   （国との比較）該当値テキスト"/>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9" name="楕円 278"/>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0" name="テキスト ボックス 27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26912</xdr:rowOff>
    </xdr:from>
    <xdr:to>
      <xdr:col>73</xdr:col>
      <xdr:colOff>44450</xdr:colOff>
      <xdr:row>85</xdr:row>
      <xdr:rowOff>128512</xdr:rowOff>
    </xdr:to>
    <xdr:sp macro="" textlink="">
      <xdr:nvSpPr>
        <xdr:cNvPr id="281" name="楕円 280"/>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82" name="テキスト ボックス 281"/>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26005</xdr:rowOff>
    </xdr:from>
    <xdr:to>
      <xdr:col>68</xdr:col>
      <xdr:colOff>203200</xdr:colOff>
      <xdr:row>84</xdr:row>
      <xdr:rowOff>127605</xdr:rowOff>
    </xdr:to>
    <xdr:sp macro="" textlink="">
      <xdr:nvSpPr>
        <xdr:cNvPr id="283" name="楕円 282"/>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137782</xdr:rowOff>
    </xdr:from>
    <xdr:ext cx="762000" cy="259045"/>
    <xdr:sp macro="" textlink="">
      <xdr:nvSpPr>
        <xdr:cNvPr id="284" name="テキスト ボックス 283"/>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5" name="楕円 284"/>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6" name="テキスト ボックス 285"/>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毎年度、類似団体平均を下回っている状況である。今後も引き続き、定員計画に基づき、適正な定員管理に努める。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72581</xdr:rowOff>
    </xdr:from>
    <xdr:to>
      <xdr:col>81</xdr:col>
      <xdr:colOff>44450</xdr:colOff>
      <xdr:row>59</xdr:row>
      <xdr:rowOff>97313</xdr:rowOff>
    </xdr:to>
    <xdr:cxnSp macro="">
      <xdr:nvCxnSpPr>
        <xdr:cNvPr id="317" name="直線コネクタ 316"/>
        <xdr:cNvCxnSpPr/>
      </xdr:nvCxnSpPr>
      <xdr:spPr>
        <a:xfrm>
          <a:off x="16179800" y="10188131"/>
          <a:ext cx="838200" cy="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62929</xdr:rowOff>
    </xdr:from>
    <xdr:to>
      <xdr:col>77</xdr:col>
      <xdr:colOff>44450</xdr:colOff>
      <xdr:row>59</xdr:row>
      <xdr:rowOff>72581</xdr:rowOff>
    </xdr:to>
    <xdr:cxnSp macro="">
      <xdr:nvCxnSpPr>
        <xdr:cNvPr id="320" name="直線コネクタ 319"/>
        <xdr:cNvCxnSpPr/>
      </xdr:nvCxnSpPr>
      <xdr:spPr>
        <a:xfrm>
          <a:off x="15290800" y="1017847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62929</xdr:rowOff>
    </xdr:from>
    <xdr:to>
      <xdr:col>72</xdr:col>
      <xdr:colOff>203200</xdr:colOff>
      <xdr:row>59</xdr:row>
      <xdr:rowOff>63532</xdr:rowOff>
    </xdr:to>
    <xdr:cxnSp macro="">
      <xdr:nvCxnSpPr>
        <xdr:cNvPr id="323" name="直線コネクタ 322"/>
        <xdr:cNvCxnSpPr/>
      </xdr:nvCxnSpPr>
      <xdr:spPr>
        <a:xfrm flipV="1">
          <a:off x="14401800" y="10178479"/>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63532</xdr:rowOff>
    </xdr:to>
    <xdr:cxnSp macro="">
      <xdr:nvCxnSpPr>
        <xdr:cNvPr id="326" name="直線コネクタ 325"/>
        <xdr:cNvCxnSpPr/>
      </xdr:nvCxnSpPr>
      <xdr:spPr>
        <a:xfrm>
          <a:off x="13512800" y="10167620"/>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46513</xdr:rowOff>
    </xdr:from>
    <xdr:to>
      <xdr:col>81</xdr:col>
      <xdr:colOff>95250</xdr:colOff>
      <xdr:row>59</xdr:row>
      <xdr:rowOff>148113</xdr:rowOff>
    </xdr:to>
    <xdr:sp macro="" textlink="">
      <xdr:nvSpPr>
        <xdr:cNvPr id="336" name="楕円 335"/>
        <xdr:cNvSpPr/>
      </xdr:nvSpPr>
      <xdr:spPr>
        <a:xfrm>
          <a:off x="16967200" y="101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63040</xdr:rowOff>
    </xdr:from>
    <xdr:ext cx="762000" cy="259045"/>
    <xdr:sp macro="" textlink="">
      <xdr:nvSpPr>
        <xdr:cNvPr id="337" name="定員管理の状況該当値テキスト"/>
        <xdr:cNvSpPr txBox="1"/>
      </xdr:nvSpPr>
      <xdr:spPr>
        <a:xfrm>
          <a:off x="17106900" y="100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21781</xdr:rowOff>
    </xdr:from>
    <xdr:to>
      <xdr:col>77</xdr:col>
      <xdr:colOff>95250</xdr:colOff>
      <xdr:row>59</xdr:row>
      <xdr:rowOff>123381</xdr:rowOff>
    </xdr:to>
    <xdr:sp macro="" textlink="">
      <xdr:nvSpPr>
        <xdr:cNvPr id="338" name="楕円 337"/>
        <xdr:cNvSpPr/>
      </xdr:nvSpPr>
      <xdr:spPr>
        <a:xfrm>
          <a:off x="16129000" y="101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133558</xdr:rowOff>
    </xdr:from>
    <xdr:ext cx="736600" cy="259045"/>
    <xdr:sp macro="" textlink="">
      <xdr:nvSpPr>
        <xdr:cNvPr id="339" name="テキスト ボックス 338"/>
        <xdr:cNvSpPr txBox="1"/>
      </xdr:nvSpPr>
      <xdr:spPr>
        <a:xfrm>
          <a:off x="15798800" y="9906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12129</xdr:rowOff>
    </xdr:from>
    <xdr:to>
      <xdr:col>73</xdr:col>
      <xdr:colOff>44450</xdr:colOff>
      <xdr:row>59</xdr:row>
      <xdr:rowOff>113729</xdr:rowOff>
    </xdr:to>
    <xdr:sp macro="" textlink="">
      <xdr:nvSpPr>
        <xdr:cNvPr id="340" name="楕円 339"/>
        <xdr:cNvSpPr/>
      </xdr:nvSpPr>
      <xdr:spPr>
        <a:xfrm>
          <a:off x="15240000" y="10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123906</xdr:rowOff>
    </xdr:from>
    <xdr:ext cx="762000" cy="259045"/>
    <xdr:sp macro="" textlink="">
      <xdr:nvSpPr>
        <xdr:cNvPr id="341" name="テキスト ボックス 340"/>
        <xdr:cNvSpPr txBox="1"/>
      </xdr:nvSpPr>
      <xdr:spPr>
        <a:xfrm>
          <a:off x="14909800" y="989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12732</xdr:rowOff>
    </xdr:from>
    <xdr:to>
      <xdr:col>68</xdr:col>
      <xdr:colOff>203200</xdr:colOff>
      <xdr:row>59</xdr:row>
      <xdr:rowOff>114332</xdr:rowOff>
    </xdr:to>
    <xdr:sp macro="" textlink="">
      <xdr:nvSpPr>
        <xdr:cNvPr id="342" name="楕円 341"/>
        <xdr:cNvSpPr/>
      </xdr:nvSpPr>
      <xdr:spPr>
        <a:xfrm>
          <a:off x="14351000" y="1012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124509</xdr:rowOff>
    </xdr:from>
    <xdr:ext cx="762000" cy="259045"/>
    <xdr:sp macro="" textlink="">
      <xdr:nvSpPr>
        <xdr:cNvPr id="343" name="テキスト ボックス 342"/>
        <xdr:cNvSpPr txBox="1"/>
      </xdr:nvSpPr>
      <xdr:spPr>
        <a:xfrm>
          <a:off x="14020800" y="989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44" name="楕円 343"/>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45" name="テキスト ボックス 344"/>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近年は起債を活用した事業が増加しており、類似団体が公債費負担を縮小している中で、本町は増加傾向にあり、令和元年度も類似団体平均を超える結果となった。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今後も公債費負担については大きく減少する見込みはない。負担増を抑制するために、緊急度を選別し、町民のニーズに応じた事業を計画的に展開していくことで、起債に頼りすぎない財政運営に努める。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52070</xdr:rowOff>
    </xdr:to>
    <xdr:cxnSp macro="">
      <xdr:nvCxnSpPr>
        <xdr:cNvPr id="377" name="直線コネクタ 376"/>
        <xdr:cNvCxnSpPr/>
      </xdr:nvCxnSpPr>
      <xdr:spPr>
        <a:xfrm>
          <a:off x="16179800" y="706221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32766</xdr:rowOff>
    </xdr:to>
    <xdr:cxnSp macro="">
      <xdr:nvCxnSpPr>
        <xdr:cNvPr id="380" name="直線コネクタ 379"/>
        <xdr:cNvCxnSpPr/>
      </xdr:nvCxnSpPr>
      <xdr:spPr>
        <a:xfrm>
          <a:off x="15290800" y="70236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165608</xdr:rowOff>
    </xdr:to>
    <xdr:cxnSp macro="">
      <xdr:nvCxnSpPr>
        <xdr:cNvPr id="383" name="直線コネクタ 382"/>
        <xdr:cNvCxnSpPr/>
      </xdr:nvCxnSpPr>
      <xdr:spPr>
        <a:xfrm>
          <a:off x="14401800" y="69270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69088</xdr:rowOff>
    </xdr:to>
    <xdr:cxnSp macro="">
      <xdr:nvCxnSpPr>
        <xdr:cNvPr id="386" name="直線コネクタ 385"/>
        <xdr:cNvCxnSpPr/>
      </xdr:nvCxnSpPr>
      <xdr:spPr>
        <a:xfrm>
          <a:off x="13512800" y="68981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6" name="楕円 395"/>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397"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398" name="楕円 397"/>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99" name="テキスト ボックス 398"/>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0" name="楕円 399"/>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29735</xdr:rowOff>
    </xdr:from>
    <xdr:ext cx="762000" cy="259045"/>
    <xdr:sp macro="" textlink="">
      <xdr:nvSpPr>
        <xdr:cNvPr id="401" name="テキスト ボックス 400"/>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402" name="楕円 401"/>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403" name="テキスト ボックス 402"/>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4" name="楕円 403"/>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5" name="テキスト ボックス 404"/>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らく基金等の充当可能財源が将来負担額を超えていたためマイナス数値となっていたが、前年度から将来負担比率が算出されている。地方債残高の増や公営企業債等繰入見込額が大幅に増額し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は、継続して実施される見込みである。また、町の施設の老朽化も進んでおり、改修・整備を要することを踏まえると、今後も地方債等が増加していくものと見込まれる。計画的な公共施設の維持管理などにより安定した財政運営を心がけ、将来負担比率の増加を抑制するよう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10255</xdr:rowOff>
    </xdr:from>
    <xdr:to>
      <xdr:col>81</xdr:col>
      <xdr:colOff>44450</xdr:colOff>
      <xdr:row>15</xdr:row>
      <xdr:rowOff>91694</xdr:rowOff>
    </xdr:to>
    <xdr:cxnSp macro="">
      <xdr:nvCxnSpPr>
        <xdr:cNvPr id="435" name="直線コネクタ 434"/>
        <xdr:cNvCxnSpPr/>
      </xdr:nvCxnSpPr>
      <xdr:spPr>
        <a:xfrm>
          <a:off x="16179800" y="2582005"/>
          <a:ext cx="8382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8" name="フローチャート: 判断 437"/>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9" name="テキスト ボックス 438"/>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0" name="フローチャート: 判断 439"/>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1" name="テキスト ボックス 440"/>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2" name="フローチャート: 判断 441"/>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3" name="テキスト ボックス 442"/>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4" name="フローチャート: 判断 443"/>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5" name="テキスト ボックス 444"/>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40894</xdr:rowOff>
    </xdr:from>
    <xdr:to>
      <xdr:col>81</xdr:col>
      <xdr:colOff>95250</xdr:colOff>
      <xdr:row>15</xdr:row>
      <xdr:rowOff>142494</xdr:rowOff>
    </xdr:to>
    <xdr:sp macro="" textlink="">
      <xdr:nvSpPr>
        <xdr:cNvPr id="451" name="楕円 450"/>
        <xdr:cNvSpPr/>
      </xdr:nvSpPr>
      <xdr:spPr>
        <a:xfrm>
          <a:off x="169672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12971</xdr:rowOff>
    </xdr:from>
    <xdr:ext cx="762000" cy="259045"/>
    <xdr:sp macro="" textlink="">
      <xdr:nvSpPr>
        <xdr:cNvPr id="452" name="将来負担の状況該当値テキスト"/>
        <xdr:cNvSpPr txBox="1"/>
      </xdr:nvSpPr>
      <xdr:spPr>
        <a:xfrm>
          <a:off x="17106900" y="258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130905</xdr:rowOff>
    </xdr:from>
    <xdr:to>
      <xdr:col>77</xdr:col>
      <xdr:colOff>95250</xdr:colOff>
      <xdr:row>15</xdr:row>
      <xdr:rowOff>61055</xdr:rowOff>
    </xdr:to>
    <xdr:sp macro="" textlink="">
      <xdr:nvSpPr>
        <xdr:cNvPr id="453" name="楕円 452"/>
        <xdr:cNvSpPr/>
      </xdr:nvSpPr>
      <xdr:spPr>
        <a:xfrm>
          <a:off x="16129000" y="25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45832</xdr:rowOff>
    </xdr:from>
    <xdr:ext cx="736600" cy="259045"/>
    <xdr:sp macro="" textlink="">
      <xdr:nvSpPr>
        <xdr:cNvPr id="454" name="テキスト ボックス 453"/>
        <xdr:cNvSpPr txBox="1"/>
      </xdr:nvSpPr>
      <xdr:spPr>
        <a:xfrm>
          <a:off x="15798800" y="26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6,709
5.72
3,675,334
3,341,074
318,803
2,095,493
3,390,490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人件費にかかる経常収支比率は類似団体を若干上回っているが、近年の動向をみると、差は縮まってきている。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域が大変狭い本町は財政規模が小さく、経常一般財源の総額が低い。そのため、人件費や扶助費など、小規模自治体でも一定の支出を要する経費は経常収支比率が高い水準となりやすい。それでも、人口当たりの人件費や職員数は類似団体を大きく下回り、財政健全化のため人件費の抑制にも努め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54610</xdr:rowOff>
    </xdr:to>
    <xdr:cxnSp macro="">
      <xdr:nvCxnSpPr>
        <xdr:cNvPr id="66" name="直線コネクタ 65"/>
        <xdr:cNvCxnSpPr/>
      </xdr:nvCxnSpPr>
      <xdr:spPr>
        <a:xfrm flipV="1">
          <a:off x="3987800" y="6390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100330</xdr:rowOff>
    </xdr:to>
    <xdr:cxnSp macro="">
      <xdr:nvCxnSpPr>
        <xdr:cNvPr id="69" name="直線コネクタ 68"/>
        <xdr:cNvCxnSpPr/>
      </xdr:nvCxnSpPr>
      <xdr:spPr>
        <a:xfrm flipV="1">
          <a:off x="3098800" y="639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38</xdr:row>
      <xdr:rowOff>12700</xdr:rowOff>
    </xdr:to>
    <xdr:cxnSp macro="">
      <xdr:nvCxnSpPr>
        <xdr:cNvPr id="72" name="直線コネクタ 71"/>
        <xdr:cNvCxnSpPr/>
      </xdr:nvCxnSpPr>
      <xdr:spPr>
        <a:xfrm flipV="1">
          <a:off x="2209800" y="6443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38</xdr:row>
      <xdr:rowOff>12700</xdr:rowOff>
    </xdr:to>
    <xdr:cxnSp macro="">
      <xdr:nvCxnSpPr>
        <xdr:cNvPr id="75" name="直線コネクタ 74"/>
        <xdr:cNvCxnSpPr/>
      </xdr:nvCxnSpPr>
      <xdr:spPr>
        <a:xfrm>
          <a:off x="1320800" y="62915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事業や物件費全般の見直しを実施してはいるものの、消費税増税の影響により、上昇傾向となっている。特に委託料の増加が著しいが、警備保障などの経常的に計上が必要な項目も多く、削減も難しい状況にある。需用費等、歳出削減が可能である項目については、今後も取り組みを続け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24130</xdr:rowOff>
    </xdr:to>
    <xdr:cxnSp macro="">
      <xdr:nvCxnSpPr>
        <xdr:cNvPr id="123" name="直線コネクタ 122"/>
        <xdr:cNvCxnSpPr/>
      </xdr:nvCxnSpPr>
      <xdr:spPr>
        <a:xfrm>
          <a:off x="15671800" y="2573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138430</xdr:rowOff>
    </xdr:from>
    <xdr:to>
      <xdr:col>78</xdr:col>
      <xdr:colOff>69850</xdr:colOff>
      <xdr:row>15</xdr:row>
      <xdr:rowOff>1270</xdr:rowOff>
    </xdr:to>
    <xdr:cxnSp macro="">
      <xdr:nvCxnSpPr>
        <xdr:cNvPr id="126" name="直線コネクタ 125"/>
        <xdr:cNvCxnSpPr/>
      </xdr:nvCxnSpPr>
      <xdr:spPr>
        <a:xfrm>
          <a:off x="14782800" y="2538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138430</xdr:rowOff>
    </xdr:from>
    <xdr:to>
      <xdr:col>73</xdr:col>
      <xdr:colOff>180975</xdr:colOff>
      <xdr:row>14</xdr:row>
      <xdr:rowOff>138430</xdr:rowOff>
    </xdr:to>
    <xdr:cxnSp macro="">
      <xdr:nvCxnSpPr>
        <xdr:cNvPr id="129" name="直線コネクタ 128"/>
        <xdr:cNvCxnSpPr/>
      </xdr:nvCxnSpPr>
      <xdr:spPr>
        <a:xfrm>
          <a:off x="13893800" y="2538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41275</xdr:rowOff>
    </xdr:from>
    <xdr:to>
      <xdr:col>69</xdr:col>
      <xdr:colOff>92075</xdr:colOff>
      <xdr:row>14</xdr:row>
      <xdr:rowOff>138430</xdr:rowOff>
    </xdr:to>
    <xdr:cxnSp macro="">
      <xdr:nvCxnSpPr>
        <xdr:cNvPr id="132" name="直線コネクタ 131"/>
        <xdr:cNvCxnSpPr/>
      </xdr:nvCxnSpPr>
      <xdr:spPr>
        <a:xfrm>
          <a:off x="13004800" y="244157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2" name="楕円 141"/>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161307</xdr:rowOff>
    </xdr:from>
    <xdr:ext cx="762000" cy="259045"/>
    <xdr:sp macro="" textlink="">
      <xdr:nvSpPr>
        <xdr:cNvPr id="143"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4" name="楕円 143"/>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5" name="テキスト ボックス 14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87630</xdr:rowOff>
    </xdr:from>
    <xdr:to>
      <xdr:col>74</xdr:col>
      <xdr:colOff>31750</xdr:colOff>
      <xdr:row>15</xdr:row>
      <xdr:rowOff>17780</xdr:rowOff>
    </xdr:to>
    <xdr:sp macro="" textlink="">
      <xdr:nvSpPr>
        <xdr:cNvPr id="146" name="楕円 145"/>
        <xdr:cNvSpPr/>
      </xdr:nvSpPr>
      <xdr:spPr>
        <a:xfrm>
          <a:off x="14732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27957</xdr:rowOff>
    </xdr:from>
    <xdr:ext cx="762000" cy="259045"/>
    <xdr:sp macro="" textlink="">
      <xdr:nvSpPr>
        <xdr:cNvPr id="147" name="テキスト ボックス 146"/>
        <xdr:cNvSpPr txBox="1"/>
      </xdr:nvSpPr>
      <xdr:spPr>
        <a:xfrm>
          <a:off x="14401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87630</xdr:rowOff>
    </xdr:from>
    <xdr:to>
      <xdr:col>69</xdr:col>
      <xdr:colOff>142875</xdr:colOff>
      <xdr:row>15</xdr:row>
      <xdr:rowOff>17780</xdr:rowOff>
    </xdr:to>
    <xdr:sp macro="" textlink="">
      <xdr:nvSpPr>
        <xdr:cNvPr id="148" name="楕円 147"/>
        <xdr:cNvSpPr/>
      </xdr:nvSpPr>
      <xdr:spPr>
        <a:xfrm>
          <a:off x="13843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27957</xdr:rowOff>
    </xdr:from>
    <xdr:ext cx="762000" cy="259045"/>
    <xdr:sp macro="" textlink="">
      <xdr:nvSpPr>
        <xdr:cNvPr id="149" name="テキスト ボックス 148"/>
        <xdr:cNvSpPr txBox="1"/>
      </xdr:nvSpPr>
      <xdr:spPr>
        <a:xfrm>
          <a:off x="13512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161925</xdr:rowOff>
    </xdr:from>
    <xdr:to>
      <xdr:col>65</xdr:col>
      <xdr:colOff>53975</xdr:colOff>
      <xdr:row>14</xdr:row>
      <xdr:rowOff>92075</xdr:rowOff>
    </xdr:to>
    <xdr:sp macro="" textlink="">
      <xdr:nvSpPr>
        <xdr:cNvPr id="150" name="楕円 149"/>
        <xdr:cNvSpPr/>
      </xdr:nvSpPr>
      <xdr:spPr>
        <a:xfrm>
          <a:off x="12954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102252</xdr:rowOff>
    </xdr:from>
    <xdr:ext cx="762000" cy="259045"/>
    <xdr:sp macro="" textlink="">
      <xdr:nvSpPr>
        <xdr:cNvPr id="151" name="テキスト ボックス 150"/>
        <xdr:cNvSpPr txBox="1"/>
      </xdr:nvSpPr>
      <xdr:spPr>
        <a:xfrm>
          <a:off x="12623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を大きく上回っている。財政規模が小さく経常一般財源の総額が低い本町では、一定の割合で町が負担を要する扶助費については経常収支比率が高くなりやすく、例年、類似団体でほぼ最高の水準となっている。扶助費は削減が難しく、今後も高い数値が続くものと考えられ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127000</xdr:rowOff>
    </xdr:from>
    <xdr:to>
      <xdr:col>24</xdr:col>
      <xdr:colOff>25400</xdr:colOff>
      <xdr:row>61</xdr:row>
      <xdr:rowOff>12700</xdr:rowOff>
    </xdr:to>
    <xdr:cxnSp macro="">
      <xdr:nvCxnSpPr>
        <xdr:cNvPr id="184" name="直線コネクタ 183"/>
        <xdr:cNvCxnSpPr/>
      </xdr:nvCxnSpPr>
      <xdr:spPr>
        <a:xfrm>
          <a:off x="3987800" y="10414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127000</xdr:rowOff>
    </xdr:from>
    <xdr:to>
      <xdr:col>19</xdr:col>
      <xdr:colOff>187325</xdr:colOff>
      <xdr:row>60</xdr:row>
      <xdr:rowOff>146050</xdr:rowOff>
    </xdr:to>
    <xdr:cxnSp macro="">
      <xdr:nvCxnSpPr>
        <xdr:cNvPr id="187" name="直線コネクタ 186"/>
        <xdr:cNvCxnSpPr/>
      </xdr:nvCxnSpPr>
      <xdr:spPr>
        <a:xfrm flipV="1">
          <a:off x="3098800" y="10414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146050</xdr:rowOff>
    </xdr:to>
    <xdr:cxnSp macro="">
      <xdr:nvCxnSpPr>
        <xdr:cNvPr id="190" name="直線コネクタ 189"/>
        <xdr:cNvCxnSpPr/>
      </xdr:nvCxnSpPr>
      <xdr:spPr>
        <a:xfrm>
          <a:off x="2209800" y="102235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50800</xdr:rowOff>
    </xdr:to>
    <xdr:cxnSp macro="">
      <xdr:nvCxnSpPr>
        <xdr:cNvPr id="193" name="直線コネクタ 192"/>
        <xdr:cNvCxnSpPr/>
      </xdr:nvCxnSpPr>
      <xdr:spPr>
        <a:xfrm flipV="1">
          <a:off x="1320800" y="1022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133350</xdr:rowOff>
    </xdr:from>
    <xdr:to>
      <xdr:col>24</xdr:col>
      <xdr:colOff>76200</xdr:colOff>
      <xdr:row>61</xdr:row>
      <xdr:rowOff>63500</xdr:rowOff>
    </xdr:to>
    <xdr:sp macro="" textlink="">
      <xdr:nvSpPr>
        <xdr:cNvPr id="203" name="楕円 202"/>
        <xdr:cNvSpPr/>
      </xdr:nvSpPr>
      <xdr:spPr>
        <a:xfrm>
          <a:off x="4775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41927</xdr:rowOff>
    </xdr:from>
    <xdr:ext cx="762000" cy="259045"/>
    <xdr:sp macro="" textlink="">
      <xdr:nvSpPr>
        <xdr:cNvPr id="204" name="扶助費該当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5" name="楕円 204"/>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06" name="テキスト ボックス 205"/>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95250</xdr:rowOff>
    </xdr:from>
    <xdr:to>
      <xdr:col>15</xdr:col>
      <xdr:colOff>149225</xdr:colOff>
      <xdr:row>61</xdr:row>
      <xdr:rowOff>25400</xdr:rowOff>
    </xdr:to>
    <xdr:sp macro="" textlink="">
      <xdr:nvSpPr>
        <xdr:cNvPr id="207" name="楕円 206"/>
        <xdr:cNvSpPr/>
      </xdr:nvSpPr>
      <xdr:spPr>
        <a:xfrm>
          <a:off x="3048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10177</xdr:rowOff>
    </xdr:from>
    <xdr:ext cx="762000" cy="259045"/>
    <xdr:sp macro="" textlink="">
      <xdr:nvSpPr>
        <xdr:cNvPr id="208" name="テキスト ボックス 207"/>
        <xdr:cNvSpPr txBox="1"/>
      </xdr:nvSpPr>
      <xdr:spPr>
        <a:xfrm>
          <a:off x="2717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09" name="楕円 208"/>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0" name="テキスト ボックス 209"/>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1" name="楕円 210"/>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2" name="テキスト ボックス 211"/>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の平均を下回る状況が続いている。その他の主な項目である繰出金については、引き続き他会計の財政運営の状況を踏まえ、必要最低限にとどめ、適切な支出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165862</xdr:rowOff>
    </xdr:from>
    <xdr:to>
      <xdr:col>82</xdr:col>
      <xdr:colOff>107950</xdr:colOff>
      <xdr:row>56</xdr:row>
      <xdr:rowOff>21844</xdr:rowOff>
    </xdr:to>
    <xdr:cxnSp macro="">
      <xdr:nvCxnSpPr>
        <xdr:cNvPr id="242" name="直線コネクタ 241"/>
        <xdr:cNvCxnSpPr/>
      </xdr:nvCxnSpPr>
      <xdr:spPr>
        <a:xfrm>
          <a:off x="15671800" y="95956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165862</xdr:rowOff>
    </xdr:from>
    <xdr:to>
      <xdr:col>78</xdr:col>
      <xdr:colOff>69850</xdr:colOff>
      <xdr:row>55</xdr:row>
      <xdr:rowOff>170434</xdr:rowOff>
    </xdr:to>
    <xdr:cxnSp macro="">
      <xdr:nvCxnSpPr>
        <xdr:cNvPr id="245" name="直線コネクタ 244"/>
        <xdr:cNvCxnSpPr/>
      </xdr:nvCxnSpPr>
      <xdr:spPr>
        <a:xfrm flipV="1">
          <a:off x="14782800" y="9595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62992</xdr:rowOff>
    </xdr:to>
    <xdr:cxnSp macro="">
      <xdr:nvCxnSpPr>
        <xdr:cNvPr id="248" name="直線コネクタ 247"/>
        <xdr:cNvCxnSpPr/>
      </xdr:nvCxnSpPr>
      <xdr:spPr>
        <a:xfrm flipV="1">
          <a:off x="13893800" y="96001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62992</xdr:rowOff>
    </xdr:to>
    <xdr:cxnSp macro="">
      <xdr:nvCxnSpPr>
        <xdr:cNvPr id="251" name="直線コネクタ 250"/>
        <xdr:cNvCxnSpPr/>
      </xdr:nvCxnSpPr>
      <xdr:spPr>
        <a:xfrm>
          <a:off x="13004800" y="9655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61" name="楕円 260"/>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2"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3" name="楕円 262"/>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4" name="テキスト ボックス 263"/>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5" name="楕円 264"/>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6" name="テキスト ボックス 265"/>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7" name="楕円 266"/>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123969</xdr:rowOff>
    </xdr:from>
    <xdr:ext cx="762000" cy="259045"/>
    <xdr:sp macro="" textlink="">
      <xdr:nvSpPr>
        <xdr:cNvPr id="268" name="テキスト ボックス 267"/>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69" name="楕円 268"/>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114825</xdr:rowOff>
    </xdr:from>
    <xdr:ext cx="762000" cy="259045"/>
    <xdr:sp macro="" textlink="">
      <xdr:nvSpPr>
        <xdr:cNvPr id="270" name="テキスト ボックス 269"/>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類似団体を大きく上回る状態が続いている。消防、し尿処理、ごみ処理、中学校等の運営を一部事務組合で行っていることが主な要因と考えられる。また、水道事業や下水道事業等の公営企業にも補助を行っており、特に下水道事業については建設工事も続いていることから、今後も高い水準が続く見込みとなっている。町も潤沢ではないことから、各種団体への補助については適正化に今後も努め、補助費の抑制を図りたい。</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21844</xdr:rowOff>
    </xdr:to>
    <xdr:cxnSp macro="">
      <xdr:nvCxnSpPr>
        <xdr:cNvPr id="300" name="直線コネクタ 299"/>
        <xdr:cNvCxnSpPr/>
      </xdr:nvCxnSpPr>
      <xdr:spPr>
        <a:xfrm flipV="1">
          <a:off x="15671800" y="6532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26416</xdr:rowOff>
    </xdr:to>
    <xdr:cxnSp macro="">
      <xdr:nvCxnSpPr>
        <xdr:cNvPr id="303" name="直線コネクタ 302"/>
        <xdr:cNvCxnSpPr/>
      </xdr:nvCxnSpPr>
      <xdr:spPr>
        <a:xfrm flipV="1">
          <a:off x="14782800" y="65369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76708</xdr:rowOff>
    </xdr:to>
    <xdr:cxnSp macro="">
      <xdr:nvCxnSpPr>
        <xdr:cNvPr id="306" name="直線コネクタ 305"/>
        <xdr:cNvCxnSpPr/>
      </xdr:nvCxnSpPr>
      <xdr:spPr>
        <a:xfrm flipV="1">
          <a:off x="13893800" y="65415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76708</xdr:rowOff>
    </xdr:to>
    <xdr:cxnSp macro="">
      <xdr:nvCxnSpPr>
        <xdr:cNvPr id="309" name="直線コネクタ 308"/>
        <xdr:cNvCxnSpPr/>
      </xdr:nvCxnSpPr>
      <xdr:spPr>
        <a:xfrm>
          <a:off x="13004800" y="65460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19" name="楕円 318"/>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0"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1" name="楕円 320"/>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2" name="テキスト ボックス 321"/>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23" name="楕円 322"/>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24" name="テキスト ボックス 323"/>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25" name="楕円 324"/>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26" name="テキスト ボックス 325"/>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27" name="楕円 326"/>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28" name="テキスト ボックス 327"/>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近年は起債を活用する事業が増加しており、公債費も増加傾向にある。平成２９年度の大規模改修における起債の償還が始まることから、大きな減額は見込めない状況にある。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借入額の調整や、事業内容の見直しも随時行いながら、緊急度や町民のニーズを的確に把握し、起債に頼り過ぎない財政運営に努める。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76708</xdr:rowOff>
    </xdr:to>
    <xdr:cxnSp macro="">
      <xdr:nvCxnSpPr>
        <xdr:cNvPr id="358" name="直線コネクタ 357"/>
        <xdr:cNvCxnSpPr/>
      </xdr:nvCxnSpPr>
      <xdr:spPr>
        <a:xfrm>
          <a:off x="3987800" y="131023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99568</xdr:rowOff>
    </xdr:to>
    <xdr:cxnSp macro="">
      <xdr:nvCxnSpPr>
        <xdr:cNvPr id="361" name="直線コネクタ 360"/>
        <xdr:cNvCxnSpPr/>
      </xdr:nvCxnSpPr>
      <xdr:spPr>
        <a:xfrm flipV="1">
          <a:off x="3098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99568</xdr:rowOff>
    </xdr:to>
    <xdr:cxnSp macro="">
      <xdr:nvCxnSpPr>
        <xdr:cNvPr id="364" name="直線コネクタ 363"/>
        <xdr:cNvCxnSpPr/>
      </xdr:nvCxnSpPr>
      <xdr:spPr>
        <a:xfrm>
          <a:off x="2209800" y="13111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81280</xdr:rowOff>
    </xdr:to>
    <xdr:cxnSp macro="">
      <xdr:nvCxnSpPr>
        <xdr:cNvPr id="367" name="直線コネクタ 366"/>
        <xdr:cNvCxnSpPr/>
      </xdr:nvCxnSpPr>
      <xdr:spPr>
        <a:xfrm>
          <a:off x="1320800" y="13020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77" name="楕円 376"/>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78"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79" name="楕円 378"/>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0" name="テキスト ボックス 379"/>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1" name="楕円 380"/>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82" name="テキスト ボックス 381"/>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3" name="楕円 382"/>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4" name="テキスト ボックス 383"/>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85" name="楕円 384"/>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86" name="テキスト ボックス 385"/>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町域が狭く投資的事業が比較的少ないため、公債費の割合が低い反面、財政規模が小さいことからその他固定的に一定の経費を要する分野の比率が高くなっている。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令和元年度は前年度に比べ税収が減となり、いっぽうで、歳出は若干の増となったことで、公債費以外の経常収支比率が増加している。今後も引き続き、歳出全般にわたり見直しを続け、抑制を図っていく。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69850</xdr:rowOff>
    </xdr:to>
    <xdr:cxnSp macro="">
      <xdr:nvCxnSpPr>
        <xdr:cNvPr id="417" name="直線コネクタ 416"/>
        <xdr:cNvCxnSpPr/>
      </xdr:nvCxnSpPr>
      <xdr:spPr>
        <a:xfrm>
          <a:off x="15671800" y="132212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33274</xdr:rowOff>
    </xdr:to>
    <xdr:cxnSp macro="">
      <xdr:nvCxnSpPr>
        <xdr:cNvPr id="420" name="直線コネクタ 419"/>
        <xdr:cNvCxnSpPr/>
      </xdr:nvCxnSpPr>
      <xdr:spPr>
        <a:xfrm flipV="1">
          <a:off x="14782800" y="13221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147574</xdr:rowOff>
    </xdr:to>
    <xdr:cxnSp macro="">
      <xdr:nvCxnSpPr>
        <xdr:cNvPr id="423" name="直線コネクタ 422"/>
        <xdr:cNvCxnSpPr/>
      </xdr:nvCxnSpPr>
      <xdr:spPr>
        <a:xfrm flipV="1">
          <a:off x="13893800" y="132349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77</xdr:row>
      <xdr:rowOff>147574</xdr:rowOff>
    </xdr:to>
    <xdr:cxnSp macro="">
      <xdr:nvCxnSpPr>
        <xdr:cNvPr id="426" name="直線コネクタ 425"/>
        <xdr:cNvCxnSpPr/>
      </xdr:nvCxnSpPr>
      <xdr:spPr>
        <a:xfrm>
          <a:off x="13004800" y="13102337"/>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6" name="楕円 435"/>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37"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38" name="楕円 437"/>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9" name="テキスト ボックス 438"/>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40" name="楕円 439"/>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41" name="テキスト ボックス 440"/>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42" name="楕円 441"/>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43" name="テキスト ボックス 442"/>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44" name="楕円 443"/>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107714</xdr:rowOff>
    </xdr:from>
    <xdr:ext cx="762000" cy="259045"/>
    <xdr:sp macro="" textlink="">
      <xdr:nvSpPr>
        <xdr:cNvPr id="445" name="テキスト ボックス 444"/>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65857</xdr:rowOff>
    </xdr:from>
    <xdr:to>
      <xdr:col>29</xdr:col>
      <xdr:colOff>127000</xdr:colOff>
      <xdr:row>19</xdr:row>
      <xdr:rowOff>132106</xdr:rowOff>
    </xdr:to>
    <xdr:cxnSp macro="">
      <xdr:nvCxnSpPr>
        <xdr:cNvPr id="48" name="直線コネクタ 47"/>
        <xdr:cNvCxnSpPr/>
      </xdr:nvCxnSpPr>
      <xdr:spPr bwMode="auto">
        <a:xfrm flipV="1">
          <a:off x="5003800" y="3371032"/>
          <a:ext cx="647700" cy="6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129728</xdr:rowOff>
    </xdr:from>
    <xdr:to>
      <xdr:col>26</xdr:col>
      <xdr:colOff>50800</xdr:colOff>
      <xdr:row>19</xdr:row>
      <xdr:rowOff>132106</xdr:rowOff>
    </xdr:to>
    <xdr:cxnSp macro="">
      <xdr:nvCxnSpPr>
        <xdr:cNvPr id="51" name="直線コネクタ 50"/>
        <xdr:cNvCxnSpPr/>
      </xdr:nvCxnSpPr>
      <xdr:spPr bwMode="auto">
        <a:xfrm>
          <a:off x="4305300" y="3434903"/>
          <a:ext cx="698500" cy="2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118709</xdr:rowOff>
    </xdr:from>
    <xdr:to>
      <xdr:col>22</xdr:col>
      <xdr:colOff>114300</xdr:colOff>
      <xdr:row>19</xdr:row>
      <xdr:rowOff>129728</xdr:rowOff>
    </xdr:to>
    <xdr:cxnSp macro="">
      <xdr:nvCxnSpPr>
        <xdr:cNvPr id="54" name="直線コネクタ 53"/>
        <xdr:cNvCxnSpPr/>
      </xdr:nvCxnSpPr>
      <xdr:spPr bwMode="auto">
        <a:xfrm>
          <a:off x="3606800" y="3423884"/>
          <a:ext cx="698500" cy="11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115518</xdr:rowOff>
    </xdr:from>
    <xdr:to>
      <xdr:col>18</xdr:col>
      <xdr:colOff>177800</xdr:colOff>
      <xdr:row>19</xdr:row>
      <xdr:rowOff>118709</xdr:rowOff>
    </xdr:to>
    <xdr:cxnSp macro="">
      <xdr:nvCxnSpPr>
        <xdr:cNvPr id="57" name="直線コネクタ 56"/>
        <xdr:cNvCxnSpPr/>
      </xdr:nvCxnSpPr>
      <xdr:spPr bwMode="auto">
        <a:xfrm>
          <a:off x="2908300" y="3420693"/>
          <a:ext cx="698500" cy="3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15057</xdr:rowOff>
    </xdr:from>
    <xdr:to>
      <xdr:col>29</xdr:col>
      <xdr:colOff>177800</xdr:colOff>
      <xdr:row>19</xdr:row>
      <xdr:rowOff>116657</xdr:rowOff>
    </xdr:to>
    <xdr:sp macro="" textlink="">
      <xdr:nvSpPr>
        <xdr:cNvPr id="67" name="楕円 66"/>
        <xdr:cNvSpPr/>
      </xdr:nvSpPr>
      <xdr:spPr bwMode="auto">
        <a:xfrm>
          <a:off x="5600700" y="332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158584</xdr:rowOff>
    </xdr:from>
    <xdr:ext cx="762000" cy="259045"/>
    <xdr:sp macro="" textlink="">
      <xdr:nvSpPr>
        <xdr:cNvPr id="68" name="人口1人当たり決算額の推移該当値テキスト130"/>
        <xdr:cNvSpPr txBox="1"/>
      </xdr:nvSpPr>
      <xdr:spPr>
        <a:xfrm>
          <a:off x="5740400" y="32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81306</xdr:rowOff>
    </xdr:from>
    <xdr:to>
      <xdr:col>26</xdr:col>
      <xdr:colOff>101600</xdr:colOff>
      <xdr:row>20</xdr:row>
      <xdr:rowOff>11456</xdr:rowOff>
    </xdr:to>
    <xdr:sp macro="" textlink="">
      <xdr:nvSpPr>
        <xdr:cNvPr id="69" name="楕円 68"/>
        <xdr:cNvSpPr/>
      </xdr:nvSpPr>
      <xdr:spPr bwMode="auto">
        <a:xfrm>
          <a:off x="4953000" y="3386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167683</xdr:rowOff>
    </xdr:from>
    <xdr:ext cx="736600" cy="259045"/>
    <xdr:sp macro="" textlink="">
      <xdr:nvSpPr>
        <xdr:cNvPr id="70" name="テキスト ボックス 69"/>
        <xdr:cNvSpPr txBox="1"/>
      </xdr:nvSpPr>
      <xdr:spPr>
        <a:xfrm>
          <a:off x="4622800" y="347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78928</xdr:rowOff>
    </xdr:from>
    <xdr:to>
      <xdr:col>22</xdr:col>
      <xdr:colOff>165100</xdr:colOff>
      <xdr:row>20</xdr:row>
      <xdr:rowOff>9078</xdr:rowOff>
    </xdr:to>
    <xdr:sp macro="" textlink="">
      <xdr:nvSpPr>
        <xdr:cNvPr id="71" name="楕円 70"/>
        <xdr:cNvSpPr/>
      </xdr:nvSpPr>
      <xdr:spPr bwMode="auto">
        <a:xfrm>
          <a:off x="4254500" y="3384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165305</xdr:rowOff>
    </xdr:from>
    <xdr:ext cx="762000" cy="259045"/>
    <xdr:sp macro="" textlink="">
      <xdr:nvSpPr>
        <xdr:cNvPr id="72" name="テキスト ボックス 71"/>
        <xdr:cNvSpPr txBox="1"/>
      </xdr:nvSpPr>
      <xdr:spPr>
        <a:xfrm>
          <a:off x="3924300" y="347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67909</xdr:rowOff>
    </xdr:from>
    <xdr:to>
      <xdr:col>19</xdr:col>
      <xdr:colOff>38100</xdr:colOff>
      <xdr:row>19</xdr:row>
      <xdr:rowOff>169509</xdr:rowOff>
    </xdr:to>
    <xdr:sp macro="" textlink="">
      <xdr:nvSpPr>
        <xdr:cNvPr id="73" name="楕円 72"/>
        <xdr:cNvSpPr/>
      </xdr:nvSpPr>
      <xdr:spPr bwMode="auto">
        <a:xfrm>
          <a:off x="3556000" y="337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154286</xdr:rowOff>
    </xdr:from>
    <xdr:ext cx="762000" cy="259045"/>
    <xdr:sp macro="" textlink="">
      <xdr:nvSpPr>
        <xdr:cNvPr id="74" name="テキスト ボックス 73"/>
        <xdr:cNvSpPr txBox="1"/>
      </xdr:nvSpPr>
      <xdr:spPr>
        <a:xfrm>
          <a:off x="3225800" y="345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64718</xdr:rowOff>
    </xdr:from>
    <xdr:to>
      <xdr:col>15</xdr:col>
      <xdr:colOff>101600</xdr:colOff>
      <xdr:row>19</xdr:row>
      <xdr:rowOff>166318</xdr:rowOff>
    </xdr:to>
    <xdr:sp macro="" textlink="">
      <xdr:nvSpPr>
        <xdr:cNvPr id="75" name="楕円 74"/>
        <xdr:cNvSpPr/>
      </xdr:nvSpPr>
      <xdr:spPr bwMode="auto">
        <a:xfrm>
          <a:off x="2857500" y="3369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151095</xdr:rowOff>
    </xdr:from>
    <xdr:ext cx="762000" cy="259045"/>
    <xdr:sp macro="" textlink="">
      <xdr:nvSpPr>
        <xdr:cNvPr id="76" name="テキスト ボックス 75"/>
        <xdr:cNvSpPr txBox="1"/>
      </xdr:nvSpPr>
      <xdr:spPr>
        <a:xfrm>
          <a:off x="2527300" y="345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308362</xdr:rowOff>
    </xdr:from>
    <xdr:to>
      <xdr:col>29</xdr:col>
      <xdr:colOff>127000</xdr:colOff>
      <xdr:row>35</xdr:row>
      <xdr:rowOff>325131</xdr:rowOff>
    </xdr:to>
    <xdr:cxnSp macro="">
      <xdr:nvCxnSpPr>
        <xdr:cNvPr id="111" name="直線コネクタ 110"/>
        <xdr:cNvCxnSpPr/>
      </xdr:nvCxnSpPr>
      <xdr:spPr bwMode="auto">
        <a:xfrm flipV="1">
          <a:off x="5003800" y="6918712"/>
          <a:ext cx="647700" cy="1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269581</xdr:rowOff>
    </xdr:from>
    <xdr:to>
      <xdr:col>26</xdr:col>
      <xdr:colOff>50800</xdr:colOff>
      <xdr:row>35</xdr:row>
      <xdr:rowOff>325131</xdr:rowOff>
    </xdr:to>
    <xdr:cxnSp macro="">
      <xdr:nvCxnSpPr>
        <xdr:cNvPr id="114" name="直線コネクタ 113"/>
        <xdr:cNvCxnSpPr/>
      </xdr:nvCxnSpPr>
      <xdr:spPr bwMode="auto">
        <a:xfrm>
          <a:off x="4305300" y="6879931"/>
          <a:ext cx="6985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269581</xdr:rowOff>
    </xdr:from>
    <xdr:to>
      <xdr:col>22</xdr:col>
      <xdr:colOff>114300</xdr:colOff>
      <xdr:row>35</xdr:row>
      <xdr:rowOff>336071</xdr:rowOff>
    </xdr:to>
    <xdr:cxnSp macro="">
      <xdr:nvCxnSpPr>
        <xdr:cNvPr id="117" name="直線コネクタ 116"/>
        <xdr:cNvCxnSpPr/>
      </xdr:nvCxnSpPr>
      <xdr:spPr bwMode="auto">
        <a:xfrm flipV="1">
          <a:off x="3606800" y="6879931"/>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336071</xdr:rowOff>
    </xdr:from>
    <xdr:to>
      <xdr:col>18</xdr:col>
      <xdr:colOff>177800</xdr:colOff>
      <xdr:row>36</xdr:row>
      <xdr:rowOff>44638</xdr:rowOff>
    </xdr:to>
    <xdr:cxnSp macro="">
      <xdr:nvCxnSpPr>
        <xdr:cNvPr id="120" name="直線コネクタ 119"/>
        <xdr:cNvCxnSpPr/>
      </xdr:nvCxnSpPr>
      <xdr:spPr bwMode="auto">
        <a:xfrm flipV="1">
          <a:off x="2908300" y="6946421"/>
          <a:ext cx="698500" cy="51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257562</xdr:rowOff>
    </xdr:from>
    <xdr:to>
      <xdr:col>29</xdr:col>
      <xdr:colOff>177800</xdr:colOff>
      <xdr:row>36</xdr:row>
      <xdr:rowOff>16262</xdr:rowOff>
    </xdr:to>
    <xdr:sp macro="" textlink="">
      <xdr:nvSpPr>
        <xdr:cNvPr id="130" name="楕円 129"/>
        <xdr:cNvSpPr/>
      </xdr:nvSpPr>
      <xdr:spPr bwMode="auto">
        <a:xfrm>
          <a:off x="5600700" y="686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229639</xdr:rowOff>
    </xdr:from>
    <xdr:ext cx="762000" cy="259045"/>
    <xdr:sp macro="" textlink="">
      <xdr:nvSpPr>
        <xdr:cNvPr id="131" name="人口1人当たり決算額の推移該当値テキスト445"/>
        <xdr:cNvSpPr txBox="1"/>
      </xdr:nvSpPr>
      <xdr:spPr>
        <a:xfrm>
          <a:off x="5740400" y="683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274331</xdr:rowOff>
    </xdr:from>
    <xdr:to>
      <xdr:col>26</xdr:col>
      <xdr:colOff>101600</xdr:colOff>
      <xdr:row>36</xdr:row>
      <xdr:rowOff>33031</xdr:rowOff>
    </xdr:to>
    <xdr:sp macro="" textlink="">
      <xdr:nvSpPr>
        <xdr:cNvPr id="132" name="楕円 131"/>
        <xdr:cNvSpPr/>
      </xdr:nvSpPr>
      <xdr:spPr bwMode="auto">
        <a:xfrm>
          <a:off x="4953000" y="688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17808</xdr:rowOff>
    </xdr:from>
    <xdr:ext cx="736600" cy="259045"/>
    <xdr:sp macro="" textlink="">
      <xdr:nvSpPr>
        <xdr:cNvPr id="133" name="テキスト ボックス 132"/>
        <xdr:cNvSpPr txBox="1"/>
      </xdr:nvSpPr>
      <xdr:spPr>
        <a:xfrm>
          <a:off x="4622800" y="6971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218781</xdr:rowOff>
    </xdr:from>
    <xdr:to>
      <xdr:col>22</xdr:col>
      <xdr:colOff>165100</xdr:colOff>
      <xdr:row>35</xdr:row>
      <xdr:rowOff>320381</xdr:rowOff>
    </xdr:to>
    <xdr:sp macro="" textlink="">
      <xdr:nvSpPr>
        <xdr:cNvPr id="134" name="楕円 133"/>
        <xdr:cNvSpPr/>
      </xdr:nvSpPr>
      <xdr:spPr bwMode="auto">
        <a:xfrm>
          <a:off x="4254500" y="6829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305158</xdr:rowOff>
    </xdr:from>
    <xdr:ext cx="762000" cy="259045"/>
    <xdr:sp macro="" textlink="">
      <xdr:nvSpPr>
        <xdr:cNvPr id="135" name="テキスト ボックス 134"/>
        <xdr:cNvSpPr txBox="1"/>
      </xdr:nvSpPr>
      <xdr:spPr>
        <a:xfrm>
          <a:off x="3924300" y="691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285271</xdr:rowOff>
    </xdr:from>
    <xdr:to>
      <xdr:col>19</xdr:col>
      <xdr:colOff>38100</xdr:colOff>
      <xdr:row>36</xdr:row>
      <xdr:rowOff>43971</xdr:rowOff>
    </xdr:to>
    <xdr:sp macro="" textlink="">
      <xdr:nvSpPr>
        <xdr:cNvPr id="136" name="楕円 135"/>
        <xdr:cNvSpPr/>
      </xdr:nvSpPr>
      <xdr:spPr bwMode="auto">
        <a:xfrm>
          <a:off x="3556000" y="689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28748</xdr:rowOff>
    </xdr:from>
    <xdr:ext cx="762000" cy="259045"/>
    <xdr:sp macro="" textlink="">
      <xdr:nvSpPr>
        <xdr:cNvPr id="137" name="テキスト ボックス 136"/>
        <xdr:cNvSpPr txBox="1"/>
      </xdr:nvSpPr>
      <xdr:spPr>
        <a:xfrm>
          <a:off x="3225800" y="698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336738</xdr:rowOff>
    </xdr:from>
    <xdr:to>
      <xdr:col>15</xdr:col>
      <xdr:colOff>101600</xdr:colOff>
      <xdr:row>36</xdr:row>
      <xdr:rowOff>95438</xdr:rowOff>
    </xdr:to>
    <xdr:sp macro="" textlink="">
      <xdr:nvSpPr>
        <xdr:cNvPr id="138" name="楕円 137"/>
        <xdr:cNvSpPr/>
      </xdr:nvSpPr>
      <xdr:spPr bwMode="auto">
        <a:xfrm>
          <a:off x="2857500" y="694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80215</xdr:rowOff>
    </xdr:from>
    <xdr:ext cx="762000" cy="259045"/>
    <xdr:sp macro="" textlink="">
      <xdr:nvSpPr>
        <xdr:cNvPr id="139" name="テキスト ボックス 138"/>
        <xdr:cNvSpPr txBox="1"/>
      </xdr:nvSpPr>
      <xdr:spPr>
        <a:xfrm>
          <a:off x="2527300" y="70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6,709
5.72
3,675,334
3,341,074
318,803
2,095,493
3,390,490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102118</xdr:rowOff>
    </xdr:from>
    <xdr:to>
      <xdr:col>24</xdr:col>
      <xdr:colOff>63500</xdr:colOff>
      <xdr:row>37</xdr:row>
      <xdr:rowOff>103634</xdr:rowOff>
    </xdr:to>
    <xdr:cxnSp macro="">
      <xdr:nvCxnSpPr>
        <xdr:cNvPr id="61" name="直線コネクタ 60"/>
        <xdr:cNvCxnSpPr/>
      </xdr:nvCxnSpPr>
      <xdr:spPr>
        <a:xfrm flipV="1">
          <a:off x="3797300" y="6445768"/>
          <a:ext cx="8382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103634</xdr:rowOff>
    </xdr:from>
    <xdr:to>
      <xdr:col>19</xdr:col>
      <xdr:colOff>177800</xdr:colOff>
      <xdr:row>37</xdr:row>
      <xdr:rowOff>105364</xdr:rowOff>
    </xdr:to>
    <xdr:cxnSp macro="">
      <xdr:nvCxnSpPr>
        <xdr:cNvPr id="64" name="直線コネクタ 63"/>
        <xdr:cNvCxnSpPr/>
      </xdr:nvCxnSpPr>
      <xdr:spPr>
        <a:xfrm flipV="1">
          <a:off x="2908300" y="644728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97714</xdr:rowOff>
    </xdr:from>
    <xdr:to>
      <xdr:col>15</xdr:col>
      <xdr:colOff>50800</xdr:colOff>
      <xdr:row>37</xdr:row>
      <xdr:rowOff>105364</xdr:rowOff>
    </xdr:to>
    <xdr:cxnSp macro="">
      <xdr:nvCxnSpPr>
        <xdr:cNvPr id="67" name="直線コネクタ 66"/>
        <xdr:cNvCxnSpPr/>
      </xdr:nvCxnSpPr>
      <xdr:spPr>
        <a:xfrm>
          <a:off x="2019300" y="6441364"/>
          <a:ext cx="8890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97714</xdr:rowOff>
    </xdr:from>
    <xdr:to>
      <xdr:col>10</xdr:col>
      <xdr:colOff>114300</xdr:colOff>
      <xdr:row>37</xdr:row>
      <xdr:rowOff>125047</xdr:rowOff>
    </xdr:to>
    <xdr:cxnSp macro="">
      <xdr:nvCxnSpPr>
        <xdr:cNvPr id="70" name="直線コネクタ 69"/>
        <xdr:cNvCxnSpPr/>
      </xdr:nvCxnSpPr>
      <xdr:spPr>
        <a:xfrm flipV="1">
          <a:off x="1130300" y="6441364"/>
          <a:ext cx="8890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51318</xdr:rowOff>
    </xdr:from>
    <xdr:to>
      <xdr:col>24</xdr:col>
      <xdr:colOff>114300</xdr:colOff>
      <xdr:row>37</xdr:row>
      <xdr:rowOff>152918</xdr:rowOff>
    </xdr:to>
    <xdr:sp macro="" textlink="">
      <xdr:nvSpPr>
        <xdr:cNvPr id="80" name="楕円 79"/>
        <xdr:cNvSpPr/>
      </xdr:nvSpPr>
      <xdr:spPr>
        <a:xfrm>
          <a:off x="4584700" y="63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29745</xdr:rowOff>
    </xdr:from>
    <xdr:ext cx="534377" cy="259045"/>
    <xdr:sp macro="" textlink="">
      <xdr:nvSpPr>
        <xdr:cNvPr id="81" name="人件費該当値テキスト"/>
        <xdr:cNvSpPr txBox="1"/>
      </xdr:nvSpPr>
      <xdr:spPr>
        <a:xfrm>
          <a:off x="4686300" y="637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52834</xdr:rowOff>
    </xdr:from>
    <xdr:to>
      <xdr:col>20</xdr:col>
      <xdr:colOff>38100</xdr:colOff>
      <xdr:row>37</xdr:row>
      <xdr:rowOff>154434</xdr:rowOff>
    </xdr:to>
    <xdr:sp macro="" textlink="">
      <xdr:nvSpPr>
        <xdr:cNvPr id="82" name="楕円 81"/>
        <xdr:cNvSpPr/>
      </xdr:nvSpPr>
      <xdr:spPr>
        <a:xfrm>
          <a:off x="3746500" y="639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145562</xdr:rowOff>
    </xdr:from>
    <xdr:ext cx="534377" cy="259045"/>
    <xdr:sp macro="" textlink="">
      <xdr:nvSpPr>
        <xdr:cNvPr id="83" name="テキスト ボックス 82"/>
        <xdr:cNvSpPr txBox="1"/>
      </xdr:nvSpPr>
      <xdr:spPr>
        <a:xfrm>
          <a:off x="3530111" y="648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54564</xdr:rowOff>
    </xdr:from>
    <xdr:to>
      <xdr:col>15</xdr:col>
      <xdr:colOff>101600</xdr:colOff>
      <xdr:row>37</xdr:row>
      <xdr:rowOff>156164</xdr:rowOff>
    </xdr:to>
    <xdr:sp macro="" textlink="">
      <xdr:nvSpPr>
        <xdr:cNvPr id="84" name="楕円 83"/>
        <xdr:cNvSpPr/>
      </xdr:nvSpPr>
      <xdr:spPr>
        <a:xfrm>
          <a:off x="2857500" y="63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147291</xdr:rowOff>
    </xdr:from>
    <xdr:ext cx="534377" cy="259045"/>
    <xdr:sp macro="" textlink="">
      <xdr:nvSpPr>
        <xdr:cNvPr id="85" name="テキスト ボックス 84"/>
        <xdr:cNvSpPr txBox="1"/>
      </xdr:nvSpPr>
      <xdr:spPr>
        <a:xfrm>
          <a:off x="2641111" y="64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46914</xdr:rowOff>
    </xdr:from>
    <xdr:to>
      <xdr:col>10</xdr:col>
      <xdr:colOff>165100</xdr:colOff>
      <xdr:row>37</xdr:row>
      <xdr:rowOff>148514</xdr:rowOff>
    </xdr:to>
    <xdr:sp macro="" textlink="">
      <xdr:nvSpPr>
        <xdr:cNvPr id="86" name="楕円 85"/>
        <xdr:cNvSpPr/>
      </xdr:nvSpPr>
      <xdr:spPr>
        <a:xfrm>
          <a:off x="1968500" y="63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139640</xdr:rowOff>
    </xdr:from>
    <xdr:ext cx="534377" cy="259045"/>
    <xdr:sp macro="" textlink="">
      <xdr:nvSpPr>
        <xdr:cNvPr id="87" name="テキスト ボックス 86"/>
        <xdr:cNvSpPr txBox="1"/>
      </xdr:nvSpPr>
      <xdr:spPr>
        <a:xfrm>
          <a:off x="1752111" y="64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74247</xdr:rowOff>
    </xdr:from>
    <xdr:to>
      <xdr:col>6</xdr:col>
      <xdr:colOff>38100</xdr:colOff>
      <xdr:row>38</xdr:row>
      <xdr:rowOff>4397</xdr:rowOff>
    </xdr:to>
    <xdr:sp macro="" textlink="">
      <xdr:nvSpPr>
        <xdr:cNvPr id="88" name="楕円 87"/>
        <xdr:cNvSpPr/>
      </xdr:nvSpPr>
      <xdr:spPr>
        <a:xfrm>
          <a:off x="1079500" y="641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166974</xdr:rowOff>
    </xdr:from>
    <xdr:ext cx="534377" cy="259045"/>
    <xdr:sp macro="" textlink="">
      <xdr:nvSpPr>
        <xdr:cNvPr id="89" name="テキスト ボックス 88"/>
        <xdr:cNvSpPr txBox="1"/>
      </xdr:nvSpPr>
      <xdr:spPr>
        <a:xfrm>
          <a:off x="863111" y="651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4529</xdr:rowOff>
    </xdr:from>
    <xdr:to>
      <xdr:col>24</xdr:col>
      <xdr:colOff>63500</xdr:colOff>
      <xdr:row>57</xdr:row>
      <xdr:rowOff>33296</xdr:rowOff>
    </xdr:to>
    <xdr:cxnSp macro="">
      <xdr:nvCxnSpPr>
        <xdr:cNvPr id="116" name="直線コネクタ 115"/>
        <xdr:cNvCxnSpPr/>
      </xdr:nvCxnSpPr>
      <xdr:spPr>
        <a:xfrm flipV="1">
          <a:off x="3797300" y="9777179"/>
          <a:ext cx="838200" cy="2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15351</xdr:rowOff>
    </xdr:from>
    <xdr:to>
      <xdr:col>19</xdr:col>
      <xdr:colOff>177800</xdr:colOff>
      <xdr:row>57</xdr:row>
      <xdr:rowOff>33296</xdr:rowOff>
    </xdr:to>
    <xdr:cxnSp macro="">
      <xdr:nvCxnSpPr>
        <xdr:cNvPr id="119" name="直線コネクタ 118"/>
        <xdr:cNvCxnSpPr/>
      </xdr:nvCxnSpPr>
      <xdr:spPr>
        <a:xfrm>
          <a:off x="2908300" y="9788001"/>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15351</xdr:rowOff>
    </xdr:from>
    <xdr:to>
      <xdr:col>15</xdr:col>
      <xdr:colOff>50800</xdr:colOff>
      <xdr:row>57</xdr:row>
      <xdr:rowOff>17047</xdr:rowOff>
    </xdr:to>
    <xdr:cxnSp macro="">
      <xdr:nvCxnSpPr>
        <xdr:cNvPr id="122" name="直線コネクタ 121"/>
        <xdr:cNvCxnSpPr/>
      </xdr:nvCxnSpPr>
      <xdr:spPr>
        <a:xfrm flipV="1">
          <a:off x="2019300" y="9788001"/>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17047</xdr:rowOff>
    </xdr:from>
    <xdr:to>
      <xdr:col>10</xdr:col>
      <xdr:colOff>114300</xdr:colOff>
      <xdr:row>57</xdr:row>
      <xdr:rowOff>29972</xdr:rowOff>
    </xdr:to>
    <xdr:cxnSp macro="">
      <xdr:nvCxnSpPr>
        <xdr:cNvPr id="125" name="直線コネクタ 124"/>
        <xdr:cNvCxnSpPr/>
      </xdr:nvCxnSpPr>
      <xdr:spPr>
        <a:xfrm flipV="1">
          <a:off x="1130300" y="9789697"/>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125179</xdr:rowOff>
    </xdr:from>
    <xdr:to>
      <xdr:col>24</xdr:col>
      <xdr:colOff>114300</xdr:colOff>
      <xdr:row>57</xdr:row>
      <xdr:rowOff>55329</xdr:rowOff>
    </xdr:to>
    <xdr:sp macro="" textlink="">
      <xdr:nvSpPr>
        <xdr:cNvPr id="135" name="楕円 134"/>
        <xdr:cNvSpPr/>
      </xdr:nvSpPr>
      <xdr:spPr>
        <a:xfrm>
          <a:off x="4584700" y="97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40106</xdr:rowOff>
    </xdr:from>
    <xdr:ext cx="534377" cy="259045"/>
    <xdr:sp macro="" textlink="">
      <xdr:nvSpPr>
        <xdr:cNvPr id="136" name="物件費該当値テキスト"/>
        <xdr:cNvSpPr txBox="1"/>
      </xdr:nvSpPr>
      <xdr:spPr>
        <a:xfrm>
          <a:off x="4686300" y="96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153946</xdr:rowOff>
    </xdr:from>
    <xdr:to>
      <xdr:col>20</xdr:col>
      <xdr:colOff>38100</xdr:colOff>
      <xdr:row>57</xdr:row>
      <xdr:rowOff>84096</xdr:rowOff>
    </xdr:to>
    <xdr:sp macro="" textlink="">
      <xdr:nvSpPr>
        <xdr:cNvPr id="137" name="楕円 136"/>
        <xdr:cNvSpPr/>
      </xdr:nvSpPr>
      <xdr:spPr>
        <a:xfrm>
          <a:off x="3746500" y="97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75223</xdr:rowOff>
    </xdr:from>
    <xdr:ext cx="534377" cy="259045"/>
    <xdr:sp macro="" textlink="">
      <xdr:nvSpPr>
        <xdr:cNvPr id="138" name="テキスト ボックス 137"/>
        <xdr:cNvSpPr txBox="1"/>
      </xdr:nvSpPr>
      <xdr:spPr>
        <a:xfrm>
          <a:off x="3530111" y="984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136001</xdr:rowOff>
    </xdr:from>
    <xdr:to>
      <xdr:col>15</xdr:col>
      <xdr:colOff>101600</xdr:colOff>
      <xdr:row>57</xdr:row>
      <xdr:rowOff>66151</xdr:rowOff>
    </xdr:to>
    <xdr:sp macro="" textlink="">
      <xdr:nvSpPr>
        <xdr:cNvPr id="139" name="楕円 138"/>
        <xdr:cNvSpPr/>
      </xdr:nvSpPr>
      <xdr:spPr>
        <a:xfrm>
          <a:off x="2857500" y="973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57278</xdr:rowOff>
    </xdr:from>
    <xdr:ext cx="534377" cy="259045"/>
    <xdr:sp macro="" textlink="">
      <xdr:nvSpPr>
        <xdr:cNvPr id="140" name="テキスト ボックス 139"/>
        <xdr:cNvSpPr txBox="1"/>
      </xdr:nvSpPr>
      <xdr:spPr>
        <a:xfrm>
          <a:off x="2641111" y="982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137697</xdr:rowOff>
    </xdr:from>
    <xdr:to>
      <xdr:col>10</xdr:col>
      <xdr:colOff>165100</xdr:colOff>
      <xdr:row>57</xdr:row>
      <xdr:rowOff>67847</xdr:rowOff>
    </xdr:to>
    <xdr:sp macro="" textlink="">
      <xdr:nvSpPr>
        <xdr:cNvPr id="141" name="楕円 140"/>
        <xdr:cNvSpPr/>
      </xdr:nvSpPr>
      <xdr:spPr>
        <a:xfrm>
          <a:off x="1968500" y="973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58974</xdr:rowOff>
    </xdr:from>
    <xdr:ext cx="534377" cy="259045"/>
    <xdr:sp macro="" textlink="">
      <xdr:nvSpPr>
        <xdr:cNvPr id="142" name="テキスト ボックス 141"/>
        <xdr:cNvSpPr txBox="1"/>
      </xdr:nvSpPr>
      <xdr:spPr>
        <a:xfrm>
          <a:off x="1752111" y="983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150622</xdr:rowOff>
    </xdr:from>
    <xdr:to>
      <xdr:col>6</xdr:col>
      <xdr:colOff>38100</xdr:colOff>
      <xdr:row>57</xdr:row>
      <xdr:rowOff>80772</xdr:rowOff>
    </xdr:to>
    <xdr:sp macro="" textlink="">
      <xdr:nvSpPr>
        <xdr:cNvPr id="143" name="楕円 142"/>
        <xdr:cNvSpPr/>
      </xdr:nvSpPr>
      <xdr:spPr>
        <a:xfrm>
          <a:off x="1079500" y="97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71899</xdr:rowOff>
    </xdr:from>
    <xdr:ext cx="534377" cy="259045"/>
    <xdr:sp macro="" textlink="">
      <xdr:nvSpPr>
        <xdr:cNvPr id="144" name="テキスト ボックス 143"/>
        <xdr:cNvSpPr txBox="1"/>
      </xdr:nvSpPr>
      <xdr:spPr>
        <a:xfrm>
          <a:off x="863111" y="98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161037</xdr:rowOff>
    </xdr:from>
    <xdr:to>
      <xdr:col>24</xdr:col>
      <xdr:colOff>63500</xdr:colOff>
      <xdr:row>78</xdr:row>
      <xdr:rowOff>161722</xdr:rowOff>
    </xdr:to>
    <xdr:cxnSp macro="">
      <xdr:nvCxnSpPr>
        <xdr:cNvPr id="173" name="直線コネクタ 172"/>
        <xdr:cNvCxnSpPr/>
      </xdr:nvCxnSpPr>
      <xdr:spPr>
        <a:xfrm>
          <a:off x="3797300" y="13534137"/>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159283</xdr:rowOff>
    </xdr:from>
    <xdr:to>
      <xdr:col>19</xdr:col>
      <xdr:colOff>177800</xdr:colOff>
      <xdr:row>78</xdr:row>
      <xdr:rowOff>161037</xdr:rowOff>
    </xdr:to>
    <xdr:cxnSp macro="">
      <xdr:nvCxnSpPr>
        <xdr:cNvPr id="176" name="直線コネクタ 175"/>
        <xdr:cNvCxnSpPr/>
      </xdr:nvCxnSpPr>
      <xdr:spPr>
        <a:xfrm>
          <a:off x="2908300" y="13532383"/>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126936</xdr:rowOff>
    </xdr:from>
    <xdr:to>
      <xdr:col>15</xdr:col>
      <xdr:colOff>50800</xdr:colOff>
      <xdr:row>78</xdr:row>
      <xdr:rowOff>159283</xdr:rowOff>
    </xdr:to>
    <xdr:cxnSp macro="">
      <xdr:nvCxnSpPr>
        <xdr:cNvPr id="179" name="直線コネクタ 178"/>
        <xdr:cNvCxnSpPr/>
      </xdr:nvCxnSpPr>
      <xdr:spPr>
        <a:xfrm>
          <a:off x="2019300" y="13500036"/>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126936</xdr:rowOff>
    </xdr:from>
    <xdr:to>
      <xdr:col>10</xdr:col>
      <xdr:colOff>114300</xdr:colOff>
      <xdr:row>78</xdr:row>
      <xdr:rowOff>143814</xdr:rowOff>
    </xdr:to>
    <xdr:cxnSp macro="">
      <xdr:nvCxnSpPr>
        <xdr:cNvPr id="182" name="直線コネクタ 181"/>
        <xdr:cNvCxnSpPr/>
      </xdr:nvCxnSpPr>
      <xdr:spPr>
        <a:xfrm flipV="1">
          <a:off x="1130300" y="13500036"/>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110922</xdr:rowOff>
    </xdr:from>
    <xdr:to>
      <xdr:col>24</xdr:col>
      <xdr:colOff>114300</xdr:colOff>
      <xdr:row>79</xdr:row>
      <xdr:rowOff>41072</xdr:rowOff>
    </xdr:to>
    <xdr:sp macro="" textlink="">
      <xdr:nvSpPr>
        <xdr:cNvPr id="192" name="楕円 191"/>
        <xdr:cNvSpPr/>
      </xdr:nvSpPr>
      <xdr:spPr>
        <a:xfrm>
          <a:off x="4584700" y="134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25849</xdr:rowOff>
    </xdr:from>
    <xdr:ext cx="469744" cy="259045"/>
    <xdr:sp macro="" textlink="">
      <xdr:nvSpPr>
        <xdr:cNvPr id="193" name="維持補修費該当値テキスト"/>
        <xdr:cNvSpPr txBox="1"/>
      </xdr:nvSpPr>
      <xdr:spPr>
        <a:xfrm>
          <a:off x="4686300" y="1339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110237</xdr:rowOff>
    </xdr:from>
    <xdr:to>
      <xdr:col>20</xdr:col>
      <xdr:colOff>38100</xdr:colOff>
      <xdr:row>79</xdr:row>
      <xdr:rowOff>40387</xdr:rowOff>
    </xdr:to>
    <xdr:sp macro="" textlink="">
      <xdr:nvSpPr>
        <xdr:cNvPr id="194" name="楕円 193"/>
        <xdr:cNvSpPr/>
      </xdr:nvSpPr>
      <xdr:spPr>
        <a:xfrm>
          <a:off x="3746500" y="134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31514</xdr:rowOff>
    </xdr:from>
    <xdr:ext cx="469744" cy="259045"/>
    <xdr:sp macro="" textlink="">
      <xdr:nvSpPr>
        <xdr:cNvPr id="195" name="テキスト ボックス 194"/>
        <xdr:cNvSpPr txBox="1"/>
      </xdr:nvSpPr>
      <xdr:spPr>
        <a:xfrm>
          <a:off x="3562428" y="1357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108483</xdr:rowOff>
    </xdr:from>
    <xdr:to>
      <xdr:col>15</xdr:col>
      <xdr:colOff>101600</xdr:colOff>
      <xdr:row>79</xdr:row>
      <xdr:rowOff>38633</xdr:rowOff>
    </xdr:to>
    <xdr:sp macro="" textlink="">
      <xdr:nvSpPr>
        <xdr:cNvPr id="196" name="楕円 195"/>
        <xdr:cNvSpPr/>
      </xdr:nvSpPr>
      <xdr:spPr>
        <a:xfrm>
          <a:off x="2857500" y="134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29760</xdr:rowOff>
    </xdr:from>
    <xdr:ext cx="469744" cy="259045"/>
    <xdr:sp macro="" textlink="">
      <xdr:nvSpPr>
        <xdr:cNvPr id="197" name="テキスト ボックス 196"/>
        <xdr:cNvSpPr txBox="1"/>
      </xdr:nvSpPr>
      <xdr:spPr>
        <a:xfrm>
          <a:off x="2673428" y="1357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76136</xdr:rowOff>
    </xdr:from>
    <xdr:to>
      <xdr:col>10</xdr:col>
      <xdr:colOff>165100</xdr:colOff>
      <xdr:row>79</xdr:row>
      <xdr:rowOff>6286</xdr:rowOff>
    </xdr:to>
    <xdr:sp macro="" textlink="">
      <xdr:nvSpPr>
        <xdr:cNvPr id="198" name="楕円 197"/>
        <xdr:cNvSpPr/>
      </xdr:nvSpPr>
      <xdr:spPr>
        <a:xfrm>
          <a:off x="1968500" y="134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168863</xdr:rowOff>
    </xdr:from>
    <xdr:ext cx="469744" cy="259045"/>
    <xdr:sp macro="" textlink="">
      <xdr:nvSpPr>
        <xdr:cNvPr id="199" name="テキスト ボックス 198"/>
        <xdr:cNvSpPr txBox="1"/>
      </xdr:nvSpPr>
      <xdr:spPr>
        <a:xfrm>
          <a:off x="1784428" y="1354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93014</xdr:rowOff>
    </xdr:from>
    <xdr:to>
      <xdr:col>6</xdr:col>
      <xdr:colOff>38100</xdr:colOff>
      <xdr:row>79</xdr:row>
      <xdr:rowOff>23164</xdr:rowOff>
    </xdr:to>
    <xdr:sp macro="" textlink="">
      <xdr:nvSpPr>
        <xdr:cNvPr id="200" name="楕円 199"/>
        <xdr:cNvSpPr/>
      </xdr:nvSpPr>
      <xdr:spPr>
        <a:xfrm>
          <a:off x="1079500" y="134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14291</xdr:rowOff>
    </xdr:from>
    <xdr:ext cx="469744" cy="259045"/>
    <xdr:sp macro="" textlink="">
      <xdr:nvSpPr>
        <xdr:cNvPr id="201" name="テキスト ボックス 200"/>
        <xdr:cNvSpPr txBox="1"/>
      </xdr:nvSpPr>
      <xdr:spPr>
        <a:xfrm>
          <a:off x="895428" y="1355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2654</xdr:rowOff>
    </xdr:from>
    <xdr:to>
      <xdr:col>24</xdr:col>
      <xdr:colOff>63500</xdr:colOff>
      <xdr:row>95</xdr:row>
      <xdr:rowOff>12764</xdr:rowOff>
    </xdr:to>
    <xdr:cxnSp macro="">
      <xdr:nvCxnSpPr>
        <xdr:cNvPr id="231" name="直線コネクタ 230"/>
        <xdr:cNvCxnSpPr/>
      </xdr:nvCxnSpPr>
      <xdr:spPr>
        <a:xfrm flipV="1">
          <a:off x="3797300" y="16290404"/>
          <a:ext cx="8382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153149</xdr:rowOff>
    </xdr:from>
    <xdr:to>
      <xdr:col>19</xdr:col>
      <xdr:colOff>177800</xdr:colOff>
      <xdr:row>95</xdr:row>
      <xdr:rowOff>12764</xdr:rowOff>
    </xdr:to>
    <xdr:cxnSp macro="">
      <xdr:nvCxnSpPr>
        <xdr:cNvPr id="234" name="直線コネクタ 233"/>
        <xdr:cNvCxnSpPr/>
      </xdr:nvCxnSpPr>
      <xdr:spPr>
        <a:xfrm>
          <a:off x="2908300" y="16269449"/>
          <a:ext cx="889000" cy="3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153149</xdr:rowOff>
    </xdr:from>
    <xdr:to>
      <xdr:col>15</xdr:col>
      <xdr:colOff>50800</xdr:colOff>
      <xdr:row>94</xdr:row>
      <xdr:rowOff>169214</xdr:rowOff>
    </xdr:to>
    <xdr:cxnSp macro="">
      <xdr:nvCxnSpPr>
        <xdr:cNvPr id="237" name="直線コネクタ 236"/>
        <xdr:cNvCxnSpPr/>
      </xdr:nvCxnSpPr>
      <xdr:spPr>
        <a:xfrm flipV="1">
          <a:off x="2019300" y="16269449"/>
          <a:ext cx="8890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169214</xdr:rowOff>
    </xdr:from>
    <xdr:to>
      <xdr:col>10</xdr:col>
      <xdr:colOff>114300</xdr:colOff>
      <xdr:row>95</xdr:row>
      <xdr:rowOff>53645</xdr:rowOff>
    </xdr:to>
    <xdr:cxnSp macro="">
      <xdr:nvCxnSpPr>
        <xdr:cNvPr id="240" name="直線コネクタ 239"/>
        <xdr:cNvCxnSpPr/>
      </xdr:nvCxnSpPr>
      <xdr:spPr>
        <a:xfrm flipV="1">
          <a:off x="1130300" y="16285514"/>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123304</xdr:rowOff>
    </xdr:from>
    <xdr:to>
      <xdr:col>24</xdr:col>
      <xdr:colOff>114300</xdr:colOff>
      <xdr:row>95</xdr:row>
      <xdr:rowOff>53454</xdr:rowOff>
    </xdr:to>
    <xdr:sp macro="" textlink="">
      <xdr:nvSpPr>
        <xdr:cNvPr id="250" name="楕円 249"/>
        <xdr:cNvSpPr/>
      </xdr:nvSpPr>
      <xdr:spPr>
        <a:xfrm>
          <a:off x="4584700" y="162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146181</xdr:rowOff>
    </xdr:from>
    <xdr:ext cx="534377" cy="259045"/>
    <xdr:sp macro="" textlink="">
      <xdr:nvSpPr>
        <xdr:cNvPr id="251" name="扶助費該当値テキスト"/>
        <xdr:cNvSpPr txBox="1"/>
      </xdr:nvSpPr>
      <xdr:spPr>
        <a:xfrm>
          <a:off x="4686300" y="1609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133414</xdr:rowOff>
    </xdr:from>
    <xdr:to>
      <xdr:col>20</xdr:col>
      <xdr:colOff>38100</xdr:colOff>
      <xdr:row>95</xdr:row>
      <xdr:rowOff>63564</xdr:rowOff>
    </xdr:to>
    <xdr:sp macro="" textlink="">
      <xdr:nvSpPr>
        <xdr:cNvPr id="252" name="楕円 251"/>
        <xdr:cNvSpPr/>
      </xdr:nvSpPr>
      <xdr:spPr>
        <a:xfrm>
          <a:off x="3746500" y="162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80091</xdr:rowOff>
    </xdr:from>
    <xdr:ext cx="534377" cy="259045"/>
    <xdr:sp macro="" textlink="">
      <xdr:nvSpPr>
        <xdr:cNvPr id="253" name="テキスト ボックス 252"/>
        <xdr:cNvSpPr txBox="1"/>
      </xdr:nvSpPr>
      <xdr:spPr>
        <a:xfrm>
          <a:off x="3530111" y="160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102349</xdr:rowOff>
    </xdr:from>
    <xdr:to>
      <xdr:col>15</xdr:col>
      <xdr:colOff>101600</xdr:colOff>
      <xdr:row>95</xdr:row>
      <xdr:rowOff>32499</xdr:rowOff>
    </xdr:to>
    <xdr:sp macro="" textlink="">
      <xdr:nvSpPr>
        <xdr:cNvPr id="254" name="楕円 253"/>
        <xdr:cNvSpPr/>
      </xdr:nvSpPr>
      <xdr:spPr>
        <a:xfrm>
          <a:off x="2857500" y="162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49026</xdr:rowOff>
    </xdr:from>
    <xdr:ext cx="534377" cy="259045"/>
    <xdr:sp macro="" textlink="">
      <xdr:nvSpPr>
        <xdr:cNvPr id="255" name="テキスト ボックス 254"/>
        <xdr:cNvSpPr txBox="1"/>
      </xdr:nvSpPr>
      <xdr:spPr>
        <a:xfrm>
          <a:off x="2641111" y="159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118414</xdr:rowOff>
    </xdr:from>
    <xdr:to>
      <xdr:col>10</xdr:col>
      <xdr:colOff>165100</xdr:colOff>
      <xdr:row>95</xdr:row>
      <xdr:rowOff>48564</xdr:rowOff>
    </xdr:to>
    <xdr:sp macro="" textlink="">
      <xdr:nvSpPr>
        <xdr:cNvPr id="256" name="楕円 255"/>
        <xdr:cNvSpPr/>
      </xdr:nvSpPr>
      <xdr:spPr>
        <a:xfrm>
          <a:off x="1968500" y="1623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65091</xdr:rowOff>
    </xdr:from>
    <xdr:ext cx="534377" cy="259045"/>
    <xdr:sp macro="" textlink="">
      <xdr:nvSpPr>
        <xdr:cNvPr id="257" name="テキスト ボックス 256"/>
        <xdr:cNvSpPr txBox="1"/>
      </xdr:nvSpPr>
      <xdr:spPr>
        <a:xfrm>
          <a:off x="1752111" y="16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2845</xdr:rowOff>
    </xdr:from>
    <xdr:to>
      <xdr:col>6</xdr:col>
      <xdr:colOff>38100</xdr:colOff>
      <xdr:row>95</xdr:row>
      <xdr:rowOff>104445</xdr:rowOff>
    </xdr:to>
    <xdr:sp macro="" textlink="">
      <xdr:nvSpPr>
        <xdr:cNvPr id="258" name="楕円 257"/>
        <xdr:cNvSpPr/>
      </xdr:nvSpPr>
      <xdr:spPr>
        <a:xfrm>
          <a:off x="1079500" y="162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120972</xdr:rowOff>
    </xdr:from>
    <xdr:ext cx="534377" cy="259045"/>
    <xdr:sp macro="" textlink="">
      <xdr:nvSpPr>
        <xdr:cNvPr id="259" name="テキスト ボックス 258"/>
        <xdr:cNvSpPr txBox="1"/>
      </xdr:nvSpPr>
      <xdr:spPr>
        <a:xfrm>
          <a:off x="863111" y="160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144148</xdr:rowOff>
    </xdr:from>
    <xdr:to>
      <xdr:col>55</xdr:col>
      <xdr:colOff>0</xdr:colOff>
      <xdr:row>38</xdr:row>
      <xdr:rowOff>62907</xdr:rowOff>
    </xdr:to>
    <xdr:cxnSp macro="">
      <xdr:nvCxnSpPr>
        <xdr:cNvPr id="290" name="直線コネクタ 289"/>
        <xdr:cNvCxnSpPr/>
      </xdr:nvCxnSpPr>
      <xdr:spPr>
        <a:xfrm flipV="1">
          <a:off x="9639300" y="6487798"/>
          <a:ext cx="838200" cy="9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50370</xdr:rowOff>
    </xdr:from>
    <xdr:to>
      <xdr:col>50</xdr:col>
      <xdr:colOff>114300</xdr:colOff>
      <xdr:row>38</xdr:row>
      <xdr:rowOff>62907</xdr:rowOff>
    </xdr:to>
    <xdr:cxnSp macro="">
      <xdr:nvCxnSpPr>
        <xdr:cNvPr id="293" name="直線コネクタ 292"/>
        <xdr:cNvCxnSpPr/>
      </xdr:nvCxnSpPr>
      <xdr:spPr>
        <a:xfrm>
          <a:off x="8750300" y="6565470"/>
          <a:ext cx="889000" cy="1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50370</xdr:rowOff>
    </xdr:from>
    <xdr:to>
      <xdr:col>45</xdr:col>
      <xdr:colOff>177800</xdr:colOff>
      <xdr:row>38</xdr:row>
      <xdr:rowOff>57214</xdr:rowOff>
    </xdr:to>
    <xdr:cxnSp macro="">
      <xdr:nvCxnSpPr>
        <xdr:cNvPr id="296" name="直線コネクタ 295"/>
        <xdr:cNvCxnSpPr/>
      </xdr:nvCxnSpPr>
      <xdr:spPr>
        <a:xfrm flipV="1">
          <a:off x="7861300" y="6565470"/>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37186</xdr:rowOff>
    </xdr:from>
    <xdr:to>
      <xdr:col>41</xdr:col>
      <xdr:colOff>50800</xdr:colOff>
      <xdr:row>38</xdr:row>
      <xdr:rowOff>57214</xdr:rowOff>
    </xdr:to>
    <xdr:cxnSp macro="">
      <xdr:nvCxnSpPr>
        <xdr:cNvPr id="299" name="直線コネクタ 298"/>
        <xdr:cNvCxnSpPr/>
      </xdr:nvCxnSpPr>
      <xdr:spPr>
        <a:xfrm>
          <a:off x="6972300" y="6552286"/>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93348</xdr:rowOff>
    </xdr:from>
    <xdr:to>
      <xdr:col>55</xdr:col>
      <xdr:colOff>50800</xdr:colOff>
      <xdr:row>38</xdr:row>
      <xdr:rowOff>23498</xdr:rowOff>
    </xdr:to>
    <xdr:sp macro="" textlink="">
      <xdr:nvSpPr>
        <xdr:cNvPr id="309" name="楕円 308"/>
        <xdr:cNvSpPr/>
      </xdr:nvSpPr>
      <xdr:spPr>
        <a:xfrm>
          <a:off x="10426700" y="643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71775</xdr:rowOff>
    </xdr:from>
    <xdr:ext cx="534377" cy="259045"/>
    <xdr:sp macro="" textlink="">
      <xdr:nvSpPr>
        <xdr:cNvPr id="310" name="補助費等該当値テキスト"/>
        <xdr:cNvSpPr txBox="1"/>
      </xdr:nvSpPr>
      <xdr:spPr>
        <a:xfrm>
          <a:off x="10528300" y="641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12107</xdr:rowOff>
    </xdr:from>
    <xdr:to>
      <xdr:col>50</xdr:col>
      <xdr:colOff>165100</xdr:colOff>
      <xdr:row>38</xdr:row>
      <xdr:rowOff>113707</xdr:rowOff>
    </xdr:to>
    <xdr:sp macro="" textlink="">
      <xdr:nvSpPr>
        <xdr:cNvPr id="311" name="楕円 310"/>
        <xdr:cNvSpPr/>
      </xdr:nvSpPr>
      <xdr:spPr>
        <a:xfrm>
          <a:off x="9588500" y="65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104834</xdr:rowOff>
    </xdr:from>
    <xdr:ext cx="534377" cy="259045"/>
    <xdr:sp macro="" textlink="">
      <xdr:nvSpPr>
        <xdr:cNvPr id="312" name="テキスト ボックス 311"/>
        <xdr:cNvSpPr txBox="1"/>
      </xdr:nvSpPr>
      <xdr:spPr>
        <a:xfrm>
          <a:off x="9372111" y="661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171020</xdr:rowOff>
    </xdr:from>
    <xdr:to>
      <xdr:col>46</xdr:col>
      <xdr:colOff>38100</xdr:colOff>
      <xdr:row>38</xdr:row>
      <xdr:rowOff>101170</xdr:rowOff>
    </xdr:to>
    <xdr:sp macro="" textlink="">
      <xdr:nvSpPr>
        <xdr:cNvPr id="313" name="楕円 312"/>
        <xdr:cNvSpPr/>
      </xdr:nvSpPr>
      <xdr:spPr>
        <a:xfrm>
          <a:off x="8699500" y="65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92297</xdr:rowOff>
    </xdr:from>
    <xdr:ext cx="534377" cy="259045"/>
    <xdr:sp macro="" textlink="">
      <xdr:nvSpPr>
        <xdr:cNvPr id="314" name="テキスト ボックス 313"/>
        <xdr:cNvSpPr txBox="1"/>
      </xdr:nvSpPr>
      <xdr:spPr>
        <a:xfrm>
          <a:off x="8483111" y="660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6414</xdr:rowOff>
    </xdr:from>
    <xdr:to>
      <xdr:col>41</xdr:col>
      <xdr:colOff>101600</xdr:colOff>
      <xdr:row>38</xdr:row>
      <xdr:rowOff>108014</xdr:rowOff>
    </xdr:to>
    <xdr:sp macro="" textlink="">
      <xdr:nvSpPr>
        <xdr:cNvPr id="315" name="楕円 314"/>
        <xdr:cNvSpPr/>
      </xdr:nvSpPr>
      <xdr:spPr>
        <a:xfrm>
          <a:off x="7810500" y="65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99141</xdr:rowOff>
    </xdr:from>
    <xdr:ext cx="534377" cy="259045"/>
    <xdr:sp macro="" textlink="">
      <xdr:nvSpPr>
        <xdr:cNvPr id="316" name="テキスト ボックス 315"/>
        <xdr:cNvSpPr txBox="1"/>
      </xdr:nvSpPr>
      <xdr:spPr>
        <a:xfrm>
          <a:off x="7594111" y="66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157836</xdr:rowOff>
    </xdr:from>
    <xdr:to>
      <xdr:col>36</xdr:col>
      <xdr:colOff>165100</xdr:colOff>
      <xdr:row>38</xdr:row>
      <xdr:rowOff>87986</xdr:rowOff>
    </xdr:to>
    <xdr:sp macro="" textlink="">
      <xdr:nvSpPr>
        <xdr:cNvPr id="317" name="楕円 316"/>
        <xdr:cNvSpPr/>
      </xdr:nvSpPr>
      <xdr:spPr>
        <a:xfrm>
          <a:off x="6921500" y="65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79113</xdr:rowOff>
    </xdr:from>
    <xdr:ext cx="534377" cy="259045"/>
    <xdr:sp macro="" textlink="">
      <xdr:nvSpPr>
        <xdr:cNvPr id="318" name="テキスト ボックス 317"/>
        <xdr:cNvSpPr txBox="1"/>
      </xdr:nvSpPr>
      <xdr:spPr>
        <a:xfrm>
          <a:off x="6705111" y="65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113806</xdr:rowOff>
    </xdr:from>
    <xdr:to>
      <xdr:col>55</xdr:col>
      <xdr:colOff>0</xdr:colOff>
      <xdr:row>58</xdr:row>
      <xdr:rowOff>116577</xdr:rowOff>
    </xdr:to>
    <xdr:cxnSp macro="">
      <xdr:nvCxnSpPr>
        <xdr:cNvPr id="345" name="直線コネクタ 344"/>
        <xdr:cNvCxnSpPr/>
      </xdr:nvCxnSpPr>
      <xdr:spPr>
        <a:xfrm flipV="1">
          <a:off x="9639300" y="10057906"/>
          <a:ext cx="83820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46138</xdr:rowOff>
    </xdr:from>
    <xdr:to>
      <xdr:col>50</xdr:col>
      <xdr:colOff>114300</xdr:colOff>
      <xdr:row>58</xdr:row>
      <xdr:rowOff>116577</xdr:rowOff>
    </xdr:to>
    <xdr:cxnSp macro="">
      <xdr:nvCxnSpPr>
        <xdr:cNvPr id="348" name="直線コネクタ 347"/>
        <xdr:cNvCxnSpPr/>
      </xdr:nvCxnSpPr>
      <xdr:spPr>
        <a:xfrm>
          <a:off x="8750300" y="9990238"/>
          <a:ext cx="889000" cy="7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46138</xdr:rowOff>
    </xdr:from>
    <xdr:to>
      <xdr:col>45</xdr:col>
      <xdr:colOff>177800</xdr:colOff>
      <xdr:row>58</xdr:row>
      <xdr:rowOff>118812</xdr:rowOff>
    </xdr:to>
    <xdr:cxnSp macro="">
      <xdr:nvCxnSpPr>
        <xdr:cNvPr id="351" name="直線コネクタ 350"/>
        <xdr:cNvCxnSpPr/>
      </xdr:nvCxnSpPr>
      <xdr:spPr>
        <a:xfrm flipV="1">
          <a:off x="7861300" y="9990238"/>
          <a:ext cx="889000" cy="7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107519</xdr:rowOff>
    </xdr:from>
    <xdr:to>
      <xdr:col>41</xdr:col>
      <xdr:colOff>50800</xdr:colOff>
      <xdr:row>58</xdr:row>
      <xdr:rowOff>118812</xdr:rowOff>
    </xdr:to>
    <xdr:cxnSp macro="">
      <xdr:nvCxnSpPr>
        <xdr:cNvPr id="354" name="直線コネクタ 353"/>
        <xdr:cNvCxnSpPr/>
      </xdr:nvCxnSpPr>
      <xdr:spPr>
        <a:xfrm>
          <a:off x="6972300" y="10051619"/>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63006</xdr:rowOff>
    </xdr:from>
    <xdr:to>
      <xdr:col>55</xdr:col>
      <xdr:colOff>50800</xdr:colOff>
      <xdr:row>58</xdr:row>
      <xdr:rowOff>164606</xdr:rowOff>
    </xdr:to>
    <xdr:sp macro="" textlink="">
      <xdr:nvSpPr>
        <xdr:cNvPr id="364" name="楕円 363"/>
        <xdr:cNvSpPr/>
      </xdr:nvSpPr>
      <xdr:spPr>
        <a:xfrm>
          <a:off x="10426700" y="100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65777</xdr:rowOff>
    </xdr:from>
    <xdr:to>
      <xdr:col>50</xdr:col>
      <xdr:colOff>165100</xdr:colOff>
      <xdr:row>58</xdr:row>
      <xdr:rowOff>167377</xdr:rowOff>
    </xdr:to>
    <xdr:sp macro="" textlink="">
      <xdr:nvSpPr>
        <xdr:cNvPr id="366" name="楕円 365"/>
        <xdr:cNvSpPr/>
      </xdr:nvSpPr>
      <xdr:spPr>
        <a:xfrm>
          <a:off x="9588500" y="100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158504</xdr:rowOff>
    </xdr:from>
    <xdr:ext cx="534377" cy="259045"/>
    <xdr:sp macro="" textlink="">
      <xdr:nvSpPr>
        <xdr:cNvPr id="367" name="テキスト ボックス 366"/>
        <xdr:cNvSpPr txBox="1"/>
      </xdr:nvSpPr>
      <xdr:spPr>
        <a:xfrm>
          <a:off x="9372111" y="1010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166788</xdr:rowOff>
    </xdr:from>
    <xdr:to>
      <xdr:col>46</xdr:col>
      <xdr:colOff>38100</xdr:colOff>
      <xdr:row>58</xdr:row>
      <xdr:rowOff>96938</xdr:rowOff>
    </xdr:to>
    <xdr:sp macro="" textlink="">
      <xdr:nvSpPr>
        <xdr:cNvPr id="368" name="楕円 367"/>
        <xdr:cNvSpPr/>
      </xdr:nvSpPr>
      <xdr:spPr>
        <a:xfrm>
          <a:off x="8699500" y="99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113465</xdr:rowOff>
    </xdr:from>
    <xdr:ext cx="599010" cy="259045"/>
    <xdr:sp macro="" textlink="">
      <xdr:nvSpPr>
        <xdr:cNvPr id="369" name="テキスト ボックス 368"/>
        <xdr:cNvSpPr txBox="1"/>
      </xdr:nvSpPr>
      <xdr:spPr>
        <a:xfrm>
          <a:off x="8450795" y="971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68012</xdr:rowOff>
    </xdr:from>
    <xdr:to>
      <xdr:col>41</xdr:col>
      <xdr:colOff>101600</xdr:colOff>
      <xdr:row>58</xdr:row>
      <xdr:rowOff>169612</xdr:rowOff>
    </xdr:to>
    <xdr:sp macro="" textlink="">
      <xdr:nvSpPr>
        <xdr:cNvPr id="370" name="楕円 369"/>
        <xdr:cNvSpPr/>
      </xdr:nvSpPr>
      <xdr:spPr>
        <a:xfrm>
          <a:off x="7810500" y="100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160739</xdr:rowOff>
    </xdr:from>
    <xdr:ext cx="534377" cy="259045"/>
    <xdr:sp macro="" textlink="">
      <xdr:nvSpPr>
        <xdr:cNvPr id="371" name="テキスト ボックス 370"/>
        <xdr:cNvSpPr txBox="1"/>
      </xdr:nvSpPr>
      <xdr:spPr>
        <a:xfrm>
          <a:off x="7594111" y="101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56719</xdr:rowOff>
    </xdr:from>
    <xdr:to>
      <xdr:col>36</xdr:col>
      <xdr:colOff>165100</xdr:colOff>
      <xdr:row>58</xdr:row>
      <xdr:rowOff>158319</xdr:rowOff>
    </xdr:to>
    <xdr:sp macro="" textlink="">
      <xdr:nvSpPr>
        <xdr:cNvPr id="372" name="楕円 371"/>
        <xdr:cNvSpPr/>
      </xdr:nvSpPr>
      <xdr:spPr>
        <a:xfrm>
          <a:off x="6921500" y="100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149446</xdr:rowOff>
    </xdr:from>
    <xdr:ext cx="534377" cy="259045"/>
    <xdr:sp macro="" textlink="">
      <xdr:nvSpPr>
        <xdr:cNvPr id="373" name="テキスト ボックス 372"/>
        <xdr:cNvSpPr txBox="1"/>
      </xdr:nvSpPr>
      <xdr:spPr>
        <a:xfrm>
          <a:off x="6705111" y="10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165537</xdr:rowOff>
    </xdr:from>
    <xdr:to>
      <xdr:col>55</xdr:col>
      <xdr:colOff>0</xdr:colOff>
      <xdr:row>79</xdr:row>
      <xdr:rowOff>36641</xdr:rowOff>
    </xdr:to>
    <xdr:cxnSp macro="">
      <xdr:nvCxnSpPr>
        <xdr:cNvPr id="402" name="直線コネクタ 401"/>
        <xdr:cNvCxnSpPr/>
      </xdr:nvCxnSpPr>
      <xdr:spPr>
        <a:xfrm>
          <a:off x="9639300" y="13538637"/>
          <a:ext cx="838200" cy="4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121281</xdr:rowOff>
    </xdr:from>
    <xdr:to>
      <xdr:col>50</xdr:col>
      <xdr:colOff>114300</xdr:colOff>
      <xdr:row>78</xdr:row>
      <xdr:rowOff>165537</xdr:rowOff>
    </xdr:to>
    <xdr:cxnSp macro="">
      <xdr:nvCxnSpPr>
        <xdr:cNvPr id="405" name="直線コネクタ 404"/>
        <xdr:cNvCxnSpPr/>
      </xdr:nvCxnSpPr>
      <xdr:spPr>
        <a:xfrm>
          <a:off x="8750300" y="13494381"/>
          <a:ext cx="889000" cy="4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121281</xdr:rowOff>
    </xdr:from>
    <xdr:to>
      <xdr:col>45</xdr:col>
      <xdr:colOff>177800</xdr:colOff>
      <xdr:row>79</xdr:row>
      <xdr:rowOff>35286</xdr:rowOff>
    </xdr:to>
    <xdr:cxnSp macro="">
      <xdr:nvCxnSpPr>
        <xdr:cNvPr id="408" name="直線コネクタ 407"/>
        <xdr:cNvCxnSpPr/>
      </xdr:nvCxnSpPr>
      <xdr:spPr>
        <a:xfrm flipV="1">
          <a:off x="7861300" y="13494381"/>
          <a:ext cx="889000" cy="8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2344</xdr:rowOff>
    </xdr:from>
    <xdr:to>
      <xdr:col>41</xdr:col>
      <xdr:colOff>50800</xdr:colOff>
      <xdr:row>79</xdr:row>
      <xdr:rowOff>35286</xdr:rowOff>
    </xdr:to>
    <xdr:cxnSp macro="">
      <xdr:nvCxnSpPr>
        <xdr:cNvPr id="411" name="直線コネクタ 410"/>
        <xdr:cNvCxnSpPr/>
      </xdr:nvCxnSpPr>
      <xdr:spPr>
        <a:xfrm>
          <a:off x="6972300" y="13546894"/>
          <a:ext cx="889000" cy="3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157291</xdr:rowOff>
    </xdr:from>
    <xdr:to>
      <xdr:col>55</xdr:col>
      <xdr:colOff>50800</xdr:colOff>
      <xdr:row>79</xdr:row>
      <xdr:rowOff>87441</xdr:rowOff>
    </xdr:to>
    <xdr:sp macro="" textlink="">
      <xdr:nvSpPr>
        <xdr:cNvPr id="421" name="楕円 420"/>
        <xdr:cNvSpPr/>
      </xdr:nvSpPr>
      <xdr:spPr>
        <a:xfrm>
          <a:off x="10426700" y="13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72218</xdr:rowOff>
    </xdr:from>
    <xdr:ext cx="469744" cy="259045"/>
    <xdr:sp macro="" textlink="">
      <xdr:nvSpPr>
        <xdr:cNvPr id="422" name="普通建設事業費 （ うち新規整備　）該当値テキスト"/>
        <xdr:cNvSpPr txBox="1"/>
      </xdr:nvSpPr>
      <xdr:spPr>
        <a:xfrm>
          <a:off x="10528300" y="1344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114737</xdr:rowOff>
    </xdr:from>
    <xdr:to>
      <xdr:col>50</xdr:col>
      <xdr:colOff>165100</xdr:colOff>
      <xdr:row>79</xdr:row>
      <xdr:rowOff>44887</xdr:rowOff>
    </xdr:to>
    <xdr:sp macro="" textlink="">
      <xdr:nvSpPr>
        <xdr:cNvPr id="423" name="楕円 422"/>
        <xdr:cNvSpPr/>
      </xdr:nvSpPr>
      <xdr:spPr>
        <a:xfrm>
          <a:off x="9588500" y="1348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36014</xdr:rowOff>
    </xdr:from>
    <xdr:ext cx="534377" cy="259045"/>
    <xdr:sp macro="" textlink="">
      <xdr:nvSpPr>
        <xdr:cNvPr id="424" name="テキスト ボックス 423"/>
        <xdr:cNvSpPr txBox="1"/>
      </xdr:nvSpPr>
      <xdr:spPr>
        <a:xfrm>
          <a:off x="9372111" y="1358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70481</xdr:rowOff>
    </xdr:from>
    <xdr:to>
      <xdr:col>46</xdr:col>
      <xdr:colOff>38100</xdr:colOff>
      <xdr:row>79</xdr:row>
      <xdr:rowOff>631</xdr:rowOff>
    </xdr:to>
    <xdr:sp macro="" textlink="">
      <xdr:nvSpPr>
        <xdr:cNvPr id="425" name="楕円 424"/>
        <xdr:cNvSpPr/>
      </xdr:nvSpPr>
      <xdr:spPr>
        <a:xfrm>
          <a:off x="8699500" y="134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17158</xdr:rowOff>
    </xdr:from>
    <xdr:ext cx="534377" cy="259045"/>
    <xdr:sp macro="" textlink="">
      <xdr:nvSpPr>
        <xdr:cNvPr id="426" name="テキスト ボックス 425"/>
        <xdr:cNvSpPr txBox="1"/>
      </xdr:nvSpPr>
      <xdr:spPr>
        <a:xfrm>
          <a:off x="8483111" y="1321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155936</xdr:rowOff>
    </xdr:from>
    <xdr:to>
      <xdr:col>41</xdr:col>
      <xdr:colOff>101600</xdr:colOff>
      <xdr:row>79</xdr:row>
      <xdr:rowOff>86086</xdr:rowOff>
    </xdr:to>
    <xdr:sp macro="" textlink="">
      <xdr:nvSpPr>
        <xdr:cNvPr id="427" name="楕円 426"/>
        <xdr:cNvSpPr/>
      </xdr:nvSpPr>
      <xdr:spPr>
        <a:xfrm>
          <a:off x="7810500" y="135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77213</xdr:rowOff>
    </xdr:from>
    <xdr:ext cx="469744" cy="259045"/>
    <xdr:sp macro="" textlink="">
      <xdr:nvSpPr>
        <xdr:cNvPr id="428" name="テキスト ボックス 427"/>
        <xdr:cNvSpPr txBox="1"/>
      </xdr:nvSpPr>
      <xdr:spPr>
        <a:xfrm>
          <a:off x="7626428" y="136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122994</xdr:rowOff>
    </xdr:from>
    <xdr:to>
      <xdr:col>36</xdr:col>
      <xdr:colOff>165100</xdr:colOff>
      <xdr:row>79</xdr:row>
      <xdr:rowOff>53144</xdr:rowOff>
    </xdr:to>
    <xdr:sp macro="" textlink="">
      <xdr:nvSpPr>
        <xdr:cNvPr id="429" name="楕円 428"/>
        <xdr:cNvSpPr/>
      </xdr:nvSpPr>
      <xdr:spPr>
        <a:xfrm>
          <a:off x="6921500" y="13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44271</xdr:rowOff>
    </xdr:from>
    <xdr:ext cx="534377" cy="259045"/>
    <xdr:sp macro="" textlink="">
      <xdr:nvSpPr>
        <xdr:cNvPr id="430" name="テキスト ボックス 429"/>
        <xdr:cNvSpPr txBox="1"/>
      </xdr:nvSpPr>
      <xdr:spPr>
        <a:xfrm>
          <a:off x="6705111" y="135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51036</xdr:rowOff>
    </xdr:from>
    <xdr:to>
      <xdr:col>55</xdr:col>
      <xdr:colOff>0</xdr:colOff>
      <xdr:row>99</xdr:row>
      <xdr:rowOff>79000</xdr:rowOff>
    </xdr:to>
    <xdr:cxnSp macro="">
      <xdr:nvCxnSpPr>
        <xdr:cNvPr id="461" name="直線コネクタ 460"/>
        <xdr:cNvCxnSpPr/>
      </xdr:nvCxnSpPr>
      <xdr:spPr>
        <a:xfrm flipV="1">
          <a:off x="9639300" y="17024586"/>
          <a:ext cx="8382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107214</xdr:rowOff>
    </xdr:from>
    <xdr:to>
      <xdr:col>50</xdr:col>
      <xdr:colOff>114300</xdr:colOff>
      <xdr:row>99</xdr:row>
      <xdr:rowOff>79000</xdr:rowOff>
    </xdr:to>
    <xdr:cxnSp macro="">
      <xdr:nvCxnSpPr>
        <xdr:cNvPr id="464" name="直線コネクタ 463"/>
        <xdr:cNvCxnSpPr/>
      </xdr:nvCxnSpPr>
      <xdr:spPr>
        <a:xfrm>
          <a:off x="8750300" y="16909314"/>
          <a:ext cx="889000" cy="14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107214</xdr:rowOff>
    </xdr:from>
    <xdr:to>
      <xdr:col>45</xdr:col>
      <xdr:colOff>177800</xdr:colOff>
      <xdr:row>99</xdr:row>
      <xdr:rowOff>64109</xdr:rowOff>
    </xdr:to>
    <xdr:cxnSp macro="">
      <xdr:nvCxnSpPr>
        <xdr:cNvPr id="467" name="直線コネクタ 466"/>
        <xdr:cNvCxnSpPr/>
      </xdr:nvCxnSpPr>
      <xdr:spPr>
        <a:xfrm flipV="1">
          <a:off x="7861300" y="16909314"/>
          <a:ext cx="889000" cy="1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63585</xdr:rowOff>
    </xdr:from>
    <xdr:to>
      <xdr:col>41</xdr:col>
      <xdr:colOff>50800</xdr:colOff>
      <xdr:row>99</xdr:row>
      <xdr:rowOff>64109</xdr:rowOff>
    </xdr:to>
    <xdr:cxnSp macro="">
      <xdr:nvCxnSpPr>
        <xdr:cNvPr id="470" name="直線コネクタ 469"/>
        <xdr:cNvCxnSpPr/>
      </xdr:nvCxnSpPr>
      <xdr:spPr>
        <a:xfrm>
          <a:off x="6972300" y="17037135"/>
          <a:ext cx="8890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236</xdr:rowOff>
    </xdr:from>
    <xdr:to>
      <xdr:col>55</xdr:col>
      <xdr:colOff>50800</xdr:colOff>
      <xdr:row>99</xdr:row>
      <xdr:rowOff>101836</xdr:rowOff>
    </xdr:to>
    <xdr:sp macro="" textlink="">
      <xdr:nvSpPr>
        <xdr:cNvPr id="480" name="楕円 479"/>
        <xdr:cNvSpPr/>
      </xdr:nvSpPr>
      <xdr:spPr>
        <a:xfrm>
          <a:off x="10426700" y="169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28200</xdr:rowOff>
    </xdr:from>
    <xdr:to>
      <xdr:col>50</xdr:col>
      <xdr:colOff>165100</xdr:colOff>
      <xdr:row>99</xdr:row>
      <xdr:rowOff>129800</xdr:rowOff>
    </xdr:to>
    <xdr:sp macro="" textlink="">
      <xdr:nvSpPr>
        <xdr:cNvPr id="482" name="楕円 481"/>
        <xdr:cNvSpPr/>
      </xdr:nvSpPr>
      <xdr:spPr>
        <a:xfrm>
          <a:off x="9588500" y="17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120927</xdr:rowOff>
    </xdr:from>
    <xdr:ext cx="534377" cy="259045"/>
    <xdr:sp macro="" textlink="">
      <xdr:nvSpPr>
        <xdr:cNvPr id="483" name="テキスト ボックス 482"/>
        <xdr:cNvSpPr txBox="1"/>
      </xdr:nvSpPr>
      <xdr:spPr>
        <a:xfrm>
          <a:off x="9372111" y="1709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56414</xdr:rowOff>
    </xdr:from>
    <xdr:to>
      <xdr:col>46</xdr:col>
      <xdr:colOff>38100</xdr:colOff>
      <xdr:row>98</xdr:row>
      <xdr:rowOff>158014</xdr:rowOff>
    </xdr:to>
    <xdr:sp macro="" textlink="">
      <xdr:nvSpPr>
        <xdr:cNvPr id="484" name="楕円 483"/>
        <xdr:cNvSpPr/>
      </xdr:nvSpPr>
      <xdr:spPr>
        <a:xfrm>
          <a:off x="8699500" y="1685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3091</xdr:rowOff>
    </xdr:from>
    <xdr:ext cx="599010" cy="259045"/>
    <xdr:sp macro="" textlink="">
      <xdr:nvSpPr>
        <xdr:cNvPr id="485" name="テキスト ボックス 484"/>
        <xdr:cNvSpPr txBox="1"/>
      </xdr:nvSpPr>
      <xdr:spPr>
        <a:xfrm>
          <a:off x="8450795" y="1663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13309</xdr:rowOff>
    </xdr:from>
    <xdr:to>
      <xdr:col>41</xdr:col>
      <xdr:colOff>101600</xdr:colOff>
      <xdr:row>99</xdr:row>
      <xdr:rowOff>114909</xdr:rowOff>
    </xdr:to>
    <xdr:sp macro="" textlink="">
      <xdr:nvSpPr>
        <xdr:cNvPr id="486" name="楕円 485"/>
        <xdr:cNvSpPr/>
      </xdr:nvSpPr>
      <xdr:spPr>
        <a:xfrm>
          <a:off x="7810500" y="169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106036</xdr:rowOff>
    </xdr:from>
    <xdr:ext cx="534377" cy="259045"/>
    <xdr:sp macro="" textlink="">
      <xdr:nvSpPr>
        <xdr:cNvPr id="487" name="テキスト ボックス 486"/>
        <xdr:cNvSpPr txBox="1"/>
      </xdr:nvSpPr>
      <xdr:spPr>
        <a:xfrm>
          <a:off x="7594111" y="1707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12785</xdr:rowOff>
    </xdr:from>
    <xdr:to>
      <xdr:col>36</xdr:col>
      <xdr:colOff>165100</xdr:colOff>
      <xdr:row>99</xdr:row>
      <xdr:rowOff>114385</xdr:rowOff>
    </xdr:to>
    <xdr:sp macro="" textlink="">
      <xdr:nvSpPr>
        <xdr:cNvPr id="488" name="楕円 487"/>
        <xdr:cNvSpPr/>
      </xdr:nvSpPr>
      <xdr:spPr>
        <a:xfrm>
          <a:off x="6921500" y="169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105512</xdr:rowOff>
    </xdr:from>
    <xdr:ext cx="534377" cy="259045"/>
    <xdr:sp macro="" textlink="">
      <xdr:nvSpPr>
        <xdr:cNvPr id="489" name="テキスト ボックス 488"/>
        <xdr:cNvSpPr txBox="1"/>
      </xdr:nvSpPr>
      <xdr:spPr>
        <a:xfrm>
          <a:off x="6705111" y="1707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136303</xdr:rowOff>
    </xdr:from>
    <xdr:to>
      <xdr:col>71</xdr:col>
      <xdr:colOff>177800</xdr:colOff>
      <xdr:row>38</xdr:row>
      <xdr:rowOff>139700</xdr:rowOff>
    </xdr:to>
    <xdr:cxnSp macro="">
      <xdr:nvCxnSpPr>
        <xdr:cNvPr id="525" name="直線コネクタ 524"/>
        <xdr:cNvCxnSpPr/>
      </xdr:nvCxnSpPr>
      <xdr:spPr>
        <a:xfrm>
          <a:off x="12814300" y="6651403"/>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85503</xdr:rowOff>
    </xdr:from>
    <xdr:to>
      <xdr:col>67</xdr:col>
      <xdr:colOff>101600</xdr:colOff>
      <xdr:row>39</xdr:row>
      <xdr:rowOff>15653</xdr:rowOff>
    </xdr:to>
    <xdr:sp macro="" textlink="">
      <xdr:nvSpPr>
        <xdr:cNvPr id="543" name="楕円 542"/>
        <xdr:cNvSpPr/>
      </xdr:nvSpPr>
      <xdr:spPr>
        <a:xfrm>
          <a:off x="12763500" y="66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6780</xdr:rowOff>
    </xdr:from>
    <xdr:ext cx="378565" cy="259045"/>
    <xdr:sp macro="" textlink="">
      <xdr:nvSpPr>
        <xdr:cNvPr id="544" name="テキスト ボックス 543"/>
        <xdr:cNvSpPr txBox="1"/>
      </xdr:nvSpPr>
      <xdr:spPr>
        <a:xfrm>
          <a:off x="12625017" y="6693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134319</xdr:rowOff>
    </xdr:from>
    <xdr:to>
      <xdr:col>85</xdr:col>
      <xdr:colOff>127000</xdr:colOff>
      <xdr:row>77</xdr:row>
      <xdr:rowOff>135206</xdr:rowOff>
    </xdr:to>
    <xdr:cxnSp macro="">
      <xdr:nvCxnSpPr>
        <xdr:cNvPr id="620" name="直線コネクタ 619"/>
        <xdr:cNvCxnSpPr/>
      </xdr:nvCxnSpPr>
      <xdr:spPr>
        <a:xfrm flipV="1">
          <a:off x="15481300" y="13335969"/>
          <a:ext cx="8382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132966</xdr:rowOff>
    </xdr:from>
    <xdr:to>
      <xdr:col>81</xdr:col>
      <xdr:colOff>50800</xdr:colOff>
      <xdr:row>77</xdr:row>
      <xdr:rowOff>135206</xdr:rowOff>
    </xdr:to>
    <xdr:cxnSp macro="">
      <xdr:nvCxnSpPr>
        <xdr:cNvPr id="623" name="直線コネクタ 622"/>
        <xdr:cNvCxnSpPr/>
      </xdr:nvCxnSpPr>
      <xdr:spPr>
        <a:xfrm>
          <a:off x="14592300" y="13334616"/>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132966</xdr:rowOff>
    </xdr:from>
    <xdr:to>
      <xdr:col>76</xdr:col>
      <xdr:colOff>114300</xdr:colOff>
      <xdr:row>77</xdr:row>
      <xdr:rowOff>141401</xdr:rowOff>
    </xdr:to>
    <xdr:cxnSp macro="">
      <xdr:nvCxnSpPr>
        <xdr:cNvPr id="626" name="直線コネクタ 625"/>
        <xdr:cNvCxnSpPr/>
      </xdr:nvCxnSpPr>
      <xdr:spPr>
        <a:xfrm flipV="1">
          <a:off x="13703300" y="13334616"/>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141401</xdr:rowOff>
    </xdr:from>
    <xdr:to>
      <xdr:col>71</xdr:col>
      <xdr:colOff>177800</xdr:colOff>
      <xdr:row>77</xdr:row>
      <xdr:rowOff>160187</xdr:rowOff>
    </xdr:to>
    <xdr:cxnSp macro="">
      <xdr:nvCxnSpPr>
        <xdr:cNvPr id="629" name="直線コネクタ 628"/>
        <xdr:cNvCxnSpPr/>
      </xdr:nvCxnSpPr>
      <xdr:spPr>
        <a:xfrm flipV="1">
          <a:off x="12814300" y="13343051"/>
          <a:ext cx="889000" cy="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83519</xdr:rowOff>
    </xdr:from>
    <xdr:to>
      <xdr:col>85</xdr:col>
      <xdr:colOff>177800</xdr:colOff>
      <xdr:row>78</xdr:row>
      <xdr:rowOff>13669</xdr:rowOff>
    </xdr:to>
    <xdr:sp macro="" textlink="">
      <xdr:nvSpPr>
        <xdr:cNvPr id="639" name="楕円 638"/>
        <xdr:cNvSpPr/>
      </xdr:nvSpPr>
      <xdr:spPr>
        <a:xfrm>
          <a:off x="16268700" y="132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61946</xdr:rowOff>
    </xdr:from>
    <xdr:ext cx="534377" cy="259045"/>
    <xdr:sp macro="" textlink="">
      <xdr:nvSpPr>
        <xdr:cNvPr id="640" name="公債費該当値テキスト"/>
        <xdr:cNvSpPr txBox="1"/>
      </xdr:nvSpPr>
      <xdr:spPr>
        <a:xfrm>
          <a:off x="16370300" y="132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84406</xdr:rowOff>
    </xdr:from>
    <xdr:to>
      <xdr:col>81</xdr:col>
      <xdr:colOff>101600</xdr:colOff>
      <xdr:row>78</xdr:row>
      <xdr:rowOff>14556</xdr:rowOff>
    </xdr:to>
    <xdr:sp macro="" textlink="">
      <xdr:nvSpPr>
        <xdr:cNvPr id="641" name="楕円 640"/>
        <xdr:cNvSpPr/>
      </xdr:nvSpPr>
      <xdr:spPr>
        <a:xfrm>
          <a:off x="15430500" y="132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5683</xdr:rowOff>
    </xdr:from>
    <xdr:ext cx="534377" cy="259045"/>
    <xdr:sp macro="" textlink="">
      <xdr:nvSpPr>
        <xdr:cNvPr id="642" name="テキスト ボックス 641"/>
        <xdr:cNvSpPr txBox="1"/>
      </xdr:nvSpPr>
      <xdr:spPr>
        <a:xfrm>
          <a:off x="15214111" y="133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82166</xdr:rowOff>
    </xdr:from>
    <xdr:to>
      <xdr:col>76</xdr:col>
      <xdr:colOff>165100</xdr:colOff>
      <xdr:row>78</xdr:row>
      <xdr:rowOff>12316</xdr:rowOff>
    </xdr:to>
    <xdr:sp macro="" textlink="">
      <xdr:nvSpPr>
        <xdr:cNvPr id="643" name="楕円 642"/>
        <xdr:cNvSpPr/>
      </xdr:nvSpPr>
      <xdr:spPr>
        <a:xfrm>
          <a:off x="14541500" y="1328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3443</xdr:rowOff>
    </xdr:from>
    <xdr:ext cx="534377" cy="259045"/>
    <xdr:sp macro="" textlink="">
      <xdr:nvSpPr>
        <xdr:cNvPr id="644" name="テキスト ボックス 643"/>
        <xdr:cNvSpPr txBox="1"/>
      </xdr:nvSpPr>
      <xdr:spPr>
        <a:xfrm>
          <a:off x="14325111" y="1337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90601</xdr:rowOff>
    </xdr:from>
    <xdr:to>
      <xdr:col>72</xdr:col>
      <xdr:colOff>38100</xdr:colOff>
      <xdr:row>78</xdr:row>
      <xdr:rowOff>20751</xdr:rowOff>
    </xdr:to>
    <xdr:sp macro="" textlink="">
      <xdr:nvSpPr>
        <xdr:cNvPr id="645" name="楕円 644"/>
        <xdr:cNvSpPr/>
      </xdr:nvSpPr>
      <xdr:spPr>
        <a:xfrm>
          <a:off x="13652500" y="132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11878</xdr:rowOff>
    </xdr:from>
    <xdr:ext cx="534377" cy="259045"/>
    <xdr:sp macro="" textlink="">
      <xdr:nvSpPr>
        <xdr:cNvPr id="646" name="テキスト ボックス 645"/>
        <xdr:cNvSpPr txBox="1"/>
      </xdr:nvSpPr>
      <xdr:spPr>
        <a:xfrm>
          <a:off x="13436111" y="1338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109387</xdr:rowOff>
    </xdr:from>
    <xdr:to>
      <xdr:col>67</xdr:col>
      <xdr:colOff>101600</xdr:colOff>
      <xdr:row>78</xdr:row>
      <xdr:rowOff>39537</xdr:rowOff>
    </xdr:to>
    <xdr:sp macro="" textlink="">
      <xdr:nvSpPr>
        <xdr:cNvPr id="647" name="楕円 646"/>
        <xdr:cNvSpPr/>
      </xdr:nvSpPr>
      <xdr:spPr>
        <a:xfrm>
          <a:off x="12763500" y="133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30664</xdr:rowOff>
    </xdr:from>
    <xdr:ext cx="534377" cy="259045"/>
    <xdr:sp macro="" textlink="">
      <xdr:nvSpPr>
        <xdr:cNvPr id="648" name="テキスト ボックス 647"/>
        <xdr:cNvSpPr txBox="1"/>
      </xdr:nvSpPr>
      <xdr:spPr>
        <a:xfrm>
          <a:off x="12547111" y="13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17494</xdr:rowOff>
    </xdr:from>
    <xdr:to>
      <xdr:col>85</xdr:col>
      <xdr:colOff>127000</xdr:colOff>
      <xdr:row>99</xdr:row>
      <xdr:rowOff>21580</xdr:rowOff>
    </xdr:to>
    <xdr:cxnSp macro="">
      <xdr:nvCxnSpPr>
        <xdr:cNvPr id="677" name="直線コネクタ 676"/>
        <xdr:cNvCxnSpPr/>
      </xdr:nvCxnSpPr>
      <xdr:spPr>
        <a:xfrm flipV="1">
          <a:off x="15481300" y="16991044"/>
          <a:ext cx="838200" cy="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21346</xdr:rowOff>
    </xdr:from>
    <xdr:to>
      <xdr:col>81</xdr:col>
      <xdr:colOff>50800</xdr:colOff>
      <xdr:row>99</xdr:row>
      <xdr:rowOff>21580</xdr:rowOff>
    </xdr:to>
    <xdr:cxnSp macro="">
      <xdr:nvCxnSpPr>
        <xdr:cNvPr id="680" name="直線コネクタ 679"/>
        <xdr:cNvCxnSpPr/>
      </xdr:nvCxnSpPr>
      <xdr:spPr>
        <a:xfrm>
          <a:off x="14592300" y="16994896"/>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21185</xdr:rowOff>
    </xdr:from>
    <xdr:to>
      <xdr:col>76</xdr:col>
      <xdr:colOff>114300</xdr:colOff>
      <xdr:row>99</xdr:row>
      <xdr:rowOff>21346</xdr:rowOff>
    </xdr:to>
    <xdr:cxnSp macro="">
      <xdr:nvCxnSpPr>
        <xdr:cNvPr id="683" name="直線コネクタ 682"/>
        <xdr:cNvCxnSpPr/>
      </xdr:nvCxnSpPr>
      <xdr:spPr>
        <a:xfrm>
          <a:off x="13703300" y="16994735"/>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21185</xdr:rowOff>
    </xdr:from>
    <xdr:to>
      <xdr:col>71</xdr:col>
      <xdr:colOff>177800</xdr:colOff>
      <xdr:row>99</xdr:row>
      <xdr:rowOff>27056</xdr:rowOff>
    </xdr:to>
    <xdr:cxnSp macro="">
      <xdr:nvCxnSpPr>
        <xdr:cNvPr id="686" name="直線コネクタ 685"/>
        <xdr:cNvCxnSpPr/>
      </xdr:nvCxnSpPr>
      <xdr:spPr>
        <a:xfrm flipV="1">
          <a:off x="12814300" y="16994735"/>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138144</xdr:rowOff>
    </xdr:from>
    <xdr:to>
      <xdr:col>85</xdr:col>
      <xdr:colOff>177800</xdr:colOff>
      <xdr:row>99</xdr:row>
      <xdr:rowOff>68294</xdr:rowOff>
    </xdr:to>
    <xdr:sp macro="" textlink="">
      <xdr:nvSpPr>
        <xdr:cNvPr id="696" name="楕円 695"/>
        <xdr:cNvSpPr/>
      </xdr:nvSpPr>
      <xdr:spPr>
        <a:xfrm>
          <a:off x="16268700" y="1694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7" name="積立金該当値テキスト"/>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142230</xdr:rowOff>
    </xdr:from>
    <xdr:to>
      <xdr:col>81</xdr:col>
      <xdr:colOff>101600</xdr:colOff>
      <xdr:row>99</xdr:row>
      <xdr:rowOff>72380</xdr:rowOff>
    </xdr:to>
    <xdr:sp macro="" textlink="">
      <xdr:nvSpPr>
        <xdr:cNvPr id="698" name="楕円 697"/>
        <xdr:cNvSpPr/>
      </xdr:nvSpPr>
      <xdr:spPr>
        <a:xfrm>
          <a:off x="15430500" y="169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63507</xdr:rowOff>
    </xdr:from>
    <xdr:ext cx="534377" cy="259045"/>
    <xdr:sp macro="" textlink="">
      <xdr:nvSpPr>
        <xdr:cNvPr id="699" name="テキスト ボックス 698"/>
        <xdr:cNvSpPr txBox="1"/>
      </xdr:nvSpPr>
      <xdr:spPr>
        <a:xfrm>
          <a:off x="15214111" y="1703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141996</xdr:rowOff>
    </xdr:from>
    <xdr:to>
      <xdr:col>76</xdr:col>
      <xdr:colOff>165100</xdr:colOff>
      <xdr:row>99</xdr:row>
      <xdr:rowOff>72146</xdr:rowOff>
    </xdr:to>
    <xdr:sp macro="" textlink="">
      <xdr:nvSpPr>
        <xdr:cNvPr id="700" name="楕円 699"/>
        <xdr:cNvSpPr/>
      </xdr:nvSpPr>
      <xdr:spPr>
        <a:xfrm>
          <a:off x="14541500" y="1694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63273</xdr:rowOff>
    </xdr:from>
    <xdr:ext cx="534377" cy="259045"/>
    <xdr:sp macro="" textlink="">
      <xdr:nvSpPr>
        <xdr:cNvPr id="701" name="テキスト ボックス 700"/>
        <xdr:cNvSpPr txBox="1"/>
      </xdr:nvSpPr>
      <xdr:spPr>
        <a:xfrm>
          <a:off x="14325111" y="1703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141835</xdr:rowOff>
    </xdr:from>
    <xdr:to>
      <xdr:col>72</xdr:col>
      <xdr:colOff>38100</xdr:colOff>
      <xdr:row>99</xdr:row>
      <xdr:rowOff>71985</xdr:rowOff>
    </xdr:to>
    <xdr:sp macro="" textlink="">
      <xdr:nvSpPr>
        <xdr:cNvPr id="702" name="楕円 701"/>
        <xdr:cNvSpPr/>
      </xdr:nvSpPr>
      <xdr:spPr>
        <a:xfrm>
          <a:off x="13652500" y="169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63112</xdr:rowOff>
    </xdr:from>
    <xdr:ext cx="534377" cy="259045"/>
    <xdr:sp macro="" textlink="">
      <xdr:nvSpPr>
        <xdr:cNvPr id="703" name="テキスト ボックス 702"/>
        <xdr:cNvSpPr txBox="1"/>
      </xdr:nvSpPr>
      <xdr:spPr>
        <a:xfrm>
          <a:off x="13436111" y="1703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147706</xdr:rowOff>
    </xdr:from>
    <xdr:to>
      <xdr:col>67</xdr:col>
      <xdr:colOff>101600</xdr:colOff>
      <xdr:row>99</xdr:row>
      <xdr:rowOff>77856</xdr:rowOff>
    </xdr:to>
    <xdr:sp macro="" textlink="">
      <xdr:nvSpPr>
        <xdr:cNvPr id="704" name="楕円 703"/>
        <xdr:cNvSpPr/>
      </xdr:nvSpPr>
      <xdr:spPr>
        <a:xfrm>
          <a:off x="12763500" y="1694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68983</xdr:rowOff>
    </xdr:from>
    <xdr:ext cx="534377" cy="259045"/>
    <xdr:sp macro="" textlink="">
      <xdr:nvSpPr>
        <xdr:cNvPr id="705" name="テキスト ボックス 704"/>
        <xdr:cNvSpPr txBox="1"/>
      </xdr:nvSpPr>
      <xdr:spPr>
        <a:xfrm>
          <a:off x="12547111" y="170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45364</xdr:rowOff>
    </xdr:from>
    <xdr:to>
      <xdr:col>116</xdr:col>
      <xdr:colOff>63500</xdr:colOff>
      <xdr:row>38</xdr:row>
      <xdr:rowOff>103277</xdr:rowOff>
    </xdr:to>
    <xdr:cxnSp macro="">
      <xdr:nvCxnSpPr>
        <xdr:cNvPr id="734" name="直線コネクタ 733"/>
        <xdr:cNvCxnSpPr/>
      </xdr:nvCxnSpPr>
      <xdr:spPr>
        <a:xfrm>
          <a:off x="21323300" y="6389014"/>
          <a:ext cx="838200" cy="2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50927</xdr:rowOff>
    </xdr:from>
    <xdr:to>
      <xdr:col>111</xdr:col>
      <xdr:colOff>177800</xdr:colOff>
      <xdr:row>37</xdr:row>
      <xdr:rowOff>45364</xdr:rowOff>
    </xdr:to>
    <xdr:cxnSp macro="">
      <xdr:nvCxnSpPr>
        <xdr:cNvPr id="737" name="直線コネクタ 736"/>
        <xdr:cNvCxnSpPr/>
      </xdr:nvCxnSpPr>
      <xdr:spPr>
        <a:xfrm>
          <a:off x="20434300" y="6051677"/>
          <a:ext cx="889000" cy="3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39" name="テキスト ボックス 738"/>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50927</xdr:rowOff>
    </xdr:from>
    <xdr:to>
      <xdr:col>107</xdr:col>
      <xdr:colOff>50800</xdr:colOff>
      <xdr:row>38</xdr:row>
      <xdr:rowOff>3302</xdr:rowOff>
    </xdr:to>
    <xdr:cxnSp macro="">
      <xdr:nvCxnSpPr>
        <xdr:cNvPr id="740" name="直線コネクタ 739"/>
        <xdr:cNvCxnSpPr/>
      </xdr:nvCxnSpPr>
      <xdr:spPr>
        <a:xfrm flipV="1">
          <a:off x="19545300" y="6051677"/>
          <a:ext cx="889000" cy="46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2" name="テキスト ボックス 741"/>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3302</xdr:rowOff>
    </xdr:from>
    <xdr:to>
      <xdr:col>102</xdr:col>
      <xdr:colOff>114300</xdr:colOff>
      <xdr:row>39</xdr:row>
      <xdr:rowOff>44450</xdr:rowOff>
    </xdr:to>
    <xdr:cxnSp macro="">
      <xdr:nvCxnSpPr>
        <xdr:cNvPr id="743" name="直線コネクタ 742"/>
        <xdr:cNvCxnSpPr/>
      </xdr:nvCxnSpPr>
      <xdr:spPr>
        <a:xfrm flipV="1">
          <a:off x="18656300" y="6518402"/>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5" name="テキスト ボックス 744"/>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52477</xdr:rowOff>
    </xdr:from>
    <xdr:to>
      <xdr:col>116</xdr:col>
      <xdr:colOff>114300</xdr:colOff>
      <xdr:row>38</xdr:row>
      <xdr:rowOff>154077</xdr:rowOff>
    </xdr:to>
    <xdr:sp macro="" textlink="">
      <xdr:nvSpPr>
        <xdr:cNvPr id="753" name="楕円 752"/>
        <xdr:cNvSpPr/>
      </xdr:nvSpPr>
      <xdr:spPr>
        <a:xfrm>
          <a:off x="22110700" y="65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141165</xdr:rowOff>
    </xdr:from>
    <xdr:ext cx="469744" cy="259045"/>
    <xdr:sp macro="" textlink="">
      <xdr:nvSpPr>
        <xdr:cNvPr id="754" name="投資及び出資金該当値テキスト"/>
        <xdr:cNvSpPr txBox="1"/>
      </xdr:nvSpPr>
      <xdr:spPr>
        <a:xfrm>
          <a:off x="22212300" y="648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166014</xdr:rowOff>
    </xdr:from>
    <xdr:to>
      <xdr:col>112</xdr:col>
      <xdr:colOff>38100</xdr:colOff>
      <xdr:row>37</xdr:row>
      <xdr:rowOff>96164</xdr:rowOff>
    </xdr:to>
    <xdr:sp macro="" textlink="">
      <xdr:nvSpPr>
        <xdr:cNvPr id="755" name="楕円 754"/>
        <xdr:cNvSpPr/>
      </xdr:nvSpPr>
      <xdr:spPr>
        <a:xfrm>
          <a:off x="21272500" y="63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112691</xdr:rowOff>
    </xdr:from>
    <xdr:ext cx="469744" cy="259045"/>
    <xdr:sp macro="" textlink="">
      <xdr:nvSpPr>
        <xdr:cNvPr id="756" name="テキスト ボックス 755"/>
        <xdr:cNvSpPr txBox="1"/>
      </xdr:nvSpPr>
      <xdr:spPr>
        <a:xfrm>
          <a:off x="21088428" y="61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127</xdr:rowOff>
    </xdr:from>
    <xdr:to>
      <xdr:col>107</xdr:col>
      <xdr:colOff>101600</xdr:colOff>
      <xdr:row>35</xdr:row>
      <xdr:rowOff>101727</xdr:rowOff>
    </xdr:to>
    <xdr:sp macro="" textlink="">
      <xdr:nvSpPr>
        <xdr:cNvPr id="757" name="楕円 756"/>
        <xdr:cNvSpPr/>
      </xdr:nvSpPr>
      <xdr:spPr>
        <a:xfrm>
          <a:off x="20383500" y="60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118254</xdr:rowOff>
    </xdr:from>
    <xdr:ext cx="469744" cy="259045"/>
    <xdr:sp macro="" textlink="">
      <xdr:nvSpPr>
        <xdr:cNvPr id="758" name="テキスト ボックス 757"/>
        <xdr:cNvSpPr txBox="1"/>
      </xdr:nvSpPr>
      <xdr:spPr>
        <a:xfrm>
          <a:off x="20199428" y="577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123952</xdr:rowOff>
    </xdr:from>
    <xdr:to>
      <xdr:col>102</xdr:col>
      <xdr:colOff>165100</xdr:colOff>
      <xdr:row>38</xdr:row>
      <xdr:rowOff>54102</xdr:rowOff>
    </xdr:to>
    <xdr:sp macro="" textlink="">
      <xdr:nvSpPr>
        <xdr:cNvPr id="759" name="楕円 758"/>
        <xdr:cNvSpPr/>
      </xdr:nvSpPr>
      <xdr:spPr>
        <a:xfrm>
          <a:off x="19494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70629</xdr:rowOff>
    </xdr:from>
    <xdr:ext cx="469744" cy="259045"/>
    <xdr:sp macro="" textlink="">
      <xdr:nvSpPr>
        <xdr:cNvPr id="760" name="テキスト ボックス 759"/>
        <xdr:cNvSpPr txBox="1"/>
      </xdr:nvSpPr>
      <xdr:spPr>
        <a:xfrm>
          <a:off x="19310428"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133926</xdr:rowOff>
    </xdr:from>
    <xdr:to>
      <xdr:col>116</xdr:col>
      <xdr:colOff>63500</xdr:colOff>
      <xdr:row>58</xdr:row>
      <xdr:rowOff>136961</xdr:rowOff>
    </xdr:to>
    <xdr:cxnSp macro="">
      <xdr:nvCxnSpPr>
        <xdr:cNvPr id="789" name="直線コネクタ 788"/>
        <xdr:cNvCxnSpPr/>
      </xdr:nvCxnSpPr>
      <xdr:spPr>
        <a:xfrm>
          <a:off x="21323300" y="10078026"/>
          <a:ext cx="8382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131955</xdr:rowOff>
    </xdr:from>
    <xdr:to>
      <xdr:col>111</xdr:col>
      <xdr:colOff>177800</xdr:colOff>
      <xdr:row>58</xdr:row>
      <xdr:rowOff>133926</xdr:rowOff>
    </xdr:to>
    <xdr:cxnSp macro="">
      <xdr:nvCxnSpPr>
        <xdr:cNvPr id="792" name="直線コネクタ 791"/>
        <xdr:cNvCxnSpPr/>
      </xdr:nvCxnSpPr>
      <xdr:spPr>
        <a:xfrm>
          <a:off x="20434300" y="10076055"/>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127547</xdr:rowOff>
    </xdr:from>
    <xdr:to>
      <xdr:col>107</xdr:col>
      <xdr:colOff>50800</xdr:colOff>
      <xdr:row>58</xdr:row>
      <xdr:rowOff>131955</xdr:rowOff>
    </xdr:to>
    <xdr:cxnSp macro="">
      <xdr:nvCxnSpPr>
        <xdr:cNvPr id="795" name="直線コネクタ 794"/>
        <xdr:cNvCxnSpPr/>
      </xdr:nvCxnSpPr>
      <xdr:spPr>
        <a:xfrm>
          <a:off x="19545300" y="10071647"/>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127547</xdr:rowOff>
    </xdr:from>
    <xdr:to>
      <xdr:col>102</xdr:col>
      <xdr:colOff>114300</xdr:colOff>
      <xdr:row>58</xdr:row>
      <xdr:rowOff>129175</xdr:rowOff>
    </xdr:to>
    <xdr:cxnSp macro="">
      <xdr:nvCxnSpPr>
        <xdr:cNvPr id="798" name="直線コネクタ 797"/>
        <xdr:cNvCxnSpPr/>
      </xdr:nvCxnSpPr>
      <xdr:spPr>
        <a:xfrm flipV="1">
          <a:off x="18656300" y="10071647"/>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86161</xdr:rowOff>
    </xdr:from>
    <xdr:to>
      <xdr:col>116</xdr:col>
      <xdr:colOff>114300</xdr:colOff>
      <xdr:row>59</xdr:row>
      <xdr:rowOff>16311</xdr:rowOff>
    </xdr:to>
    <xdr:sp macro="" textlink="">
      <xdr:nvSpPr>
        <xdr:cNvPr id="808" name="楕円 807"/>
        <xdr:cNvSpPr/>
      </xdr:nvSpPr>
      <xdr:spPr>
        <a:xfrm>
          <a:off x="22110700" y="1003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78565" cy="259045"/>
    <xdr:sp macro="" textlink="">
      <xdr:nvSpPr>
        <xdr:cNvPr id="809" name="貸付金該当値テキスト"/>
        <xdr:cNvSpPr txBox="1"/>
      </xdr:nvSpPr>
      <xdr:spPr>
        <a:xfrm>
          <a:off x="22212300" y="999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83126</xdr:rowOff>
    </xdr:from>
    <xdr:to>
      <xdr:col>112</xdr:col>
      <xdr:colOff>38100</xdr:colOff>
      <xdr:row>59</xdr:row>
      <xdr:rowOff>13276</xdr:rowOff>
    </xdr:to>
    <xdr:sp macro="" textlink="">
      <xdr:nvSpPr>
        <xdr:cNvPr id="810" name="楕円 809"/>
        <xdr:cNvSpPr/>
      </xdr:nvSpPr>
      <xdr:spPr>
        <a:xfrm>
          <a:off x="21272500" y="100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4403</xdr:rowOff>
    </xdr:from>
    <xdr:ext cx="469744" cy="259045"/>
    <xdr:sp macro="" textlink="">
      <xdr:nvSpPr>
        <xdr:cNvPr id="811" name="テキスト ボックス 810"/>
        <xdr:cNvSpPr txBox="1"/>
      </xdr:nvSpPr>
      <xdr:spPr>
        <a:xfrm>
          <a:off x="21088428" y="1011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81155</xdr:rowOff>
    </xdr:from>
    <xdr:to>
      <xdr:col>107</xdr:col>
      <xdr:colOff>101600</xdr:colOff>
      <xdr:row>59</xdr:row>
      <xdr:rowOff>11305</xdr:rowOff>
    </xdr:to>
    <xdr:sp macro="" textlink="">
      <xdr:nvSpPr>
        <xdr:cNvPr id="812" name="楕円 811"/>
        <xdr:cNvSpPr/>
      </xdr:nvSpPr>
      <xdr:spPr>
        <a:xfrm>
          <a:off x="20383500" y="1002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2432</xdr:rowOff>
    </xdr:from>
    <xdr:ext cx="469744" cy="259045"/>
    <xdr:sp macro="" textlink="">
      <xdr:nvSpPr>
        <xdr:cNvPr id="813" name="テキスト ボックス 812"/>
        <xdr:cNvSpPr txBox="1"/>
      </xdr:nvSpPr>
      <xdr:spPr>
        <a:xfrm>
          <a:off x="20199428" y="1011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76747</xdr:rowOff>
    </xdr:from>
    <xdr:to>
      <xdr:col>102</xdr:col>
      <xdr:colOff>165100</xdr:colOff>
      <xdr:row>59</xdr:row>
      <xdr:rowOff>6897</xdr:rowOff>
    </xdr:to>
    <xdr:sp macro="" textlink="">
      <xdr:nvSpPr>
        <xdr:cNvPr id="814" name="楕円 813"/>
        <xdr:cNvSpPr/>
      </xdr:nvSpPr>
      <xdr:spPr>
        <a:xfrm>
          <a:off x="19494500" y="100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169474</xdr:rowOff>
    </xdr:from>
    <xdr:ext cx="469744" cy="259045"/>
    <xdr:sp macro="" textlink="">
      <xdr:nvSpPr>
        <xdr:cNvPr id="815" name="テキスト ボックス 814"/>
        <xdr:cNvSpPr txBox="1"/>
      </xdr:nvSpPr>
      <xdr:spPr>
        <a:xfrm>
          <a:off x="19310428" y="101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78375</xdr:rowOff>
    </xdr:from>
    <xdr:to>
      <xdr:col>98</xdr:col>
      <xdr:colOff>38100</xdr:colOff>
      <xdr:row>59</xdr:row>
      <xdr:rowOff>8525</xdr:rowOff>
    </xdr:to>
    <xdr:sp macro="" textlink="">
      <xdr:nvSpPr>
        <xdr:cNvPr id="816" name="楕円 815"/>
        <xdr:cNvSpPr/>
      </xdr:nvSpPr>
      <xdr:spPr>
        <a:xfrm>
          <a:off x="18605500" y="100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171102</xdr:rowOff>
    </xdr:from>
    <xdr:ext cx="469744" cy="259045"/>
    <xdr:sp macro="" textlink="">
      <xdr:nvSpPr>
        <xdr:cNvPr id="817" name="テキスト ボックス 816"/>
        <xdr:cNvSpPr txBox="1"/>
      </xdr:nvSpPr>
      <xdr:spPr>
        <a:xfrm>
          <a:off x="18421428" y="101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163080</xdr:rowOff>
    </xdr:from>
    <xdr:to>
      <xdr:col>116</xdr:col>
      <xdr:colOff>63500</xdr:colOff>
      <xdr:row>78</xdr:row>
      <xdr:rowOff>76378</xdr:rowOff>
    </xdr:to>
    <xdr:cxnSp macro="">
      <xdr:nvCxnSpPr>
        <xdr:cNvPr id="847" name="直線コネクタ 846"/>
        <xdr:cNvCxnSpPr/>
      </xdr:nvCxnSpPr>
      <xdr:spPr>
        <a:xfrm>
          <a:off x="21323300" y="13193280"/>
          <a:ext cx="838200" cy="2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163080</xdr:rowOff>
    </xdr:from>
    <xdr:to>
      <xdr:col>111</xdr:col>
      <xdr:colOff>177800</xdr:colOff>
      <xdr:row>77</xdr:row>
      <xdr:rowOff>49124</xdr:rowOff>
    </xdr:to>
    <xdr:cxnSp macro="">
      <xdr:nvCxnSpPr>
        <xdr:cNvPr id="850" name="直線コネクタ 849"/>
        <xdr:cNvCxnSpPr/>
      </xdr:nvCxnSpPr>
      <xdr:spPr>
        <a:xfrm flipV="1">
          <a:off x="20434300" y="13193280"/>
          <a:ext cx="889000" cy="5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6705</xdr:rowOff>
    </xdr:from>
    <xdr:to>
      <xdr:col>107</xdr:col>
      <xdr:colOff>50800</xdr:colOff>
      <xdr:row>77</xdr:row>
      <xdr:rowOff>49124</xdr:rowOff>
    </xdr:to>
    <xdr:cxnSp macro="">
      <xdr:nvCxnSpPr>
        <xdr:cNvPr id="853" name="直線コネクタ 852"/>
        <xdr:cNvCxnSpPr/>
      </xdr:nvCxnSpPr>
      <xdr:spPr>
        <a:xfrm>
          <a:off x="19545300" y="13208355"/>
          <a:ext cx="889000" cy="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125501</xdr:rowOff>
    </xdr:from>
    <xdr:to>
      <xdr:col>102</xdr:col>
      <xdr:colOff>114300</xdr:colOff>
      <xdr:row>77</xdr:row>
      <xdr:rowOff>6705</xdr:rowOff>
    </xdr:to>
    <xdr:cxnSp macro="">
      <xdr:nvCxnSpPr>
        <xdr:cNvPr id="856" name="直線コネクタ 855"/>
        <xdr:cNvCxnSpPr/>
      </xdr:nvCxnSpPr>
      <xdr:spPr>
        <a:xfrm>
          <a:off x="18656300" y="13155701"/>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25578</xdr:rowOff>
    </xdr:from>
    <xdr:to>
      <xdr:col>116</xdr:col>
      <xdr:colOff>114300</xdr:colOff>
      <xdr:row>78</xdr:row>
      <xdr:rowOff>127178</xdr:rowOff>
    </xdr:to>
    <xdr:sp macro="" textlink="">
      <xdr:nvSpPr>
        <xdr:cNvPr id="866" name="楕円 865"/>
        <xdr:cNvSpPr/>
      </xdr:nvSpPr>
      <xdr:spPr>
        <a:xfrm>
          <a:off x="22110700" y="133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4005</xdr:rowOff>
    </xdr:from>
    <xdr:ext cx="534377" cy="259045"/>
    <xdr:sp macro="" textlink="">
      <xdr:nvSpPr>
        <xdr:cNvPr id="867" name="繰出金該当値テキスト"/>
        <xdr:cNvSpPr txBox="1"/>
      </xdr:nvSpPr>
      <xdr:spPr>
        <a:xfrm>
          <a:off x="22212300" y="133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112280</xdr:rowOff>
    </xdr:from>
    <xdr:to>
      <xdr:col>112</xdr:col>
      <xdr:colOff>38100</xdr:colOff>
      <xdr:row>77</xdr:row>
      <xdr:rowOff>42430</xdr:rowOff>
    </xdr:to>
    <xdr:sp macro="" textlink="">
      <xdr:nvSpPr>
        <xdr:cNvPr id="868" name="楕円 867"/>
        <xdr:cNvSpPr/>
      </xdr:nvSpPr>
      <xdr:spPr>
        <a:xfrm>
          <a:off x="21272500" y="13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33557</xdr:rowOff>
    </xdr:from>
    <xdr:ext cx="534377" cy="259045"/>
    <xdr:sp macro="" textlink="">
      <xdr:nvSpPr>
        <xdr:cNvPr id="869" name="テキスト ボックス 868"/>
        <xdr:cNvSpPr txBox="1"/>
      </xdr:nvSpPr>
      <xdr:spPr>
        <a:xfrm>
          <a:off x="21056111" y="132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169774</xdr:rowOff>
    </xdr:from>
    <xdr:to>
      <xdr:col>107</xdr:col>
      <xdr:colOff>101600</xdr:colOff>
      <xdr:row>77</xdr:row>
      <xdr:rowOff>99924</xdr:rowOff>
    </xdr:to>
    <xdr:sp macro="" textlink="">
      <xdr:nvSpPr>
        <xdr:cNvPr id="870" name="楕円 869"/>
        <xdr:cNvSpPr/>
      </xdr:nvSpPr>
      <xdr:spPr>
        <a:xfrm>
          <a:off x="20383500" y="131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91051</xdr:rowOff>
    </xdr:from>
    <xdr:ext cx="534377" cy="259045"/>
    <xdr:sp macro="" textlink="">
      <xdr:nvSpPr>
        <xdr:cNvPr id="871" name="テキスト ボックス 870"/>
        <xdr:cNvSpPr txBox="1"/>
      </xdr:nvSpPr>
      <xdr:spPr>
        <a:xfrm>
          <a:off x="20167111" y="1329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127355</xdr:rowOff>
    </xdr:from>
    <xdr:to>
      <xdr:col>102</xdr:col>
      <xdr:colOff>165100</xdr:colOff>
      <xdr:row>77</xdr:row>
      <xdr:rowOff>57505</xdr:rowOff>
    </xdr:to>
    <xdr:sp macro="" textlink="">
      <xdr:nvSpPr>
        <xdr:cNvPr id="872" name="楕円 871"/>
        <xdr:cNvSpPr/>
      </xdr:nvSpPr>
      <xdr:spPr>
        <a:xfrm>
          <a:off x="19494500" y="131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48632</xdr:rowOff>
    </xdr:from>
    <xdr:ext cx="534377" cy="259045"/>
    <xdr:sp macro="" textlink="">
      <xdr:nvSpPr>
        <xdr:cNvPr id="873" name="テキスト ボックス 872"/>
        <xdr:cNvSpPr txBox="1"/>
      </xdr:nvSpPr>
      <xdr:spPr>
        <a:xfrm>
          <a:off x="19278111" y="1325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74701</xdr:rowOff>
    </xdr:from>
    <xdr:to>
      <xdr:col>98</xdr:col>
      <xdr:colOff>38100</xdr:colOff>
      <xdr:row>77</xdr:row>
      <xdr:rowOff>4851</xdr:rowOff>
    </xdr:to>
    <xdr:sp macro="" textlink="">
      <xdr:nvSpPr>
        <xdr:cNvPr id="874" name="楕円 873"/>
        <xdr:cNvSpPr/>
      </xdr:nvSpPr>
      <xdr:spPr>
        <a:xfrm>
          <a:off x="18605500" y="131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167428</xdr:rowOff>
    </xdr:from>
    <xdr:ext cx="534377" cy="259045"/>
    <xdr:sp macro="" textlink="">
      <xdr:nvSpPr>
        <xdr:cNvPr id="875" name="テキスト ボックス 874"/>
        <xdr:cNvSpPr txBox="1"/>
      </xdr:nvSpPr>
      <xdr:spPr>
        <a:xfrm>
          <a:off x="18389111" y="131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の住民一人当たりのコストは扶助費のみが類似団体の平均を上回っている。年少人口が比較的多いことから児童福祉関連の扶助費の額が多いことが主な要因であると考えられる。単独での福祉政策も一因となっていると考えられることから、必要に応じて事業の見直しを図っ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経費は類似団体を下回っているが、補助費等が大幅増と繰出金が大幅減となっている。下水道事業が公営企業法の適用となったことにより、下水道事業会計への補助が繰出金から補助費等へと変動したことで、相互間に増減が発生している。投資及び出資金については、他団体への出資金がなかったため減額となっており、類似団体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全体的に効率的な財政運営ができているため、今後も引き続き歳出全体にわたり不断の見直しを続け、歳出の抑制に努めたい。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福岡県吉富町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
6,709
5.72
3,675,334
3,341,074
318,803
2,095,493
3,390,490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21844</xdr:rowOff>
    </xdr:from>
    <xdr:to>
      <xdr:col>24</xdr:col>
      <xdr:colOff>63500</xdr:colOff>
      <xdr:row>35</xdr:row>
      <xdr:rowOff>22352</xdr:rowOff>
    </xdr:to>
    <xdr:cxnSp macro="">
      <xdr:nvCxnSpPr>
        <xdr:cNvPr id="61" name="直線コネクタ 60"/>
        <xdr:cNvCxnSpPr/>
      </xdr:nvCxnSpPr>
      <xdr:spPr>
        <a:xfrm>
          <a:off x="3797300" y="6022594"/>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9271</xdr:rowOff>
    </xdr:from>
    <xdr:to>
      <xdr:col>19</xdr:col>
      <xdr:colOff>177800</xdr:colOff>
      <xdr:row>35</xdr:row>
      <xdr:rowOff>21844</xdr:rowOff>
    </xdr:to>
    <xdr:cxnSp macro="">
      <xdr:nvCxnSpPr>
        <xdr:cNvPr id="64" name="直線コネクタ 63"/>
        <xdr:cNvCxnSpPr/>
      </xdr:nvCxnSpPr>
      <xdr:spPr>
        <a:xfrm>
          <a:off x="2908300" y="601002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2794</xdr:rowOff>
    </xdr:from>
    <xdr:to>
      <xdr:col>15</xdr:col>
      <xdr:colOff>50800</xdr:colOff>
      <xdr:row>35</xdr:row>
      <xdr:rowOff>9271</xdr:rowOff>
    </xdr:to>
    <xdr:cxnSp macro="">
      <xdr:nvCxnSpPr>
        <xdr:cNvPr id="67" name="直線コネクタ 66"/>
        <xdr:cNvCxnSpPr/>
      </xdr:nvCxnSpPr>
      <xdr:spPr>
        <a:xfrm>
          <a:off x="2019300" y="600354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78740</xdr:rowOff>
    </xdr:from>
    <xdr:to>
      <xdr:col>10</xdr:col>
      <xdr:colOff>114300</xdr:colOff>
      <xdr:row>35</xdr:row>
      <xdr:rowOff>2794</xdr:rowOff>
    </xdr:to>
    <xdr:cxnSp macro="">
      <xdr:nvCxnSpPr>
        <xdr:cNvPr id="70" name="直線コネクタ 69"/>
        <xdr:cNvCxnSpPr/>
      </xdr:nvCxnSpPr>
      <xdr:spPr>
        <a:xfrm>
          <a:off x="1130300" y="5908040"/>
          <a:ext cx="8890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143002</xdr:rowOff>
    </xdr:from>
    <xdr:to>
      <xdr:col>24</xdr:col>
      <xdr:colOff>114300</xdr:colOff>
      <xdr:row>35</xdr:row>
      <xdr:rowOff>73152</xdr:rowOff>
    </xdr:to>
    <xdr:sp macro="" textlink="">
      <xdr:nvSpPr>
        <xdr:cNvPr id="80" name="楕円 79"/>
        <xdr:cNvSpPr/>
      </xdr:nvSpPr>
      <xdr:spPr>
        <a:xfrm>
          <a:off x="4584700" y="59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121429</xdr:rowOff>
    </xdr:from>
    <xdr:ext cx="469744" cy="259045"/>
    <xdr:sp macro="" textlink="">
      <xdr:nvSpPr>
        <xdr:cNvPr id="81" name="議会費該当値テキスト"/>
        <xdr:cNvSpPr txBox="1"/>
      </xdr:nvSpPr>
      <xdr:spPr>
        <a:xfrm>
          <a:off x="4686300" y="595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142494</xdr:rowOff>
    </xdr:from>
    <xdr:to>
      <xdr:col>20</xdr:col>
      <xdr:colOff>38100</xdr:colOff>
      <xdr:row>35</xdr:row>
      <xdr:rowOff>72644</xdr:rowOff>
    </xdr:to>
    <xdr:sp macro="" textlink="">
      <xdr:nvSpPr>
        <xdr:cNvPr id="82" name="楕円 81"/>
        <xdr:cNvSpPr/>
      </xdr:nvSpPr>
      <xdr:spPr>
        <a:xfrm>
          <a:off x="3746500" y="59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63771</xdr:rowOff>
    </xdr:from>
    <xdr:ext cx="469744" cy="259045"/>
    <xdr:sp macro="" textlink="">
      <xdr:nvSpPr>
        <xdr:cNvPr id="83" name="テキスト ボックス 82"/>
        <xdr:cNvSpPr txBox="1"/>
      </xdr:nvSpPr>
      <xdr:spPr>
        <a:xfrm>
          <a:off x="3562428" y="606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129921</xdr:rowOff>
    </xdr:from>
    <xdr:to>
      <xdr:col>15</xdr:col>
      <xdr:colOff>101600</xdr:colOff>
      <xdr:row>35</xdr:row>
      <xdr:rowOff>60071</xdr:rowOff>
    </xdr:to>
    <xdr:sp macro="" textlink="">
      <xdr:nvSpPr>
        <xdr:cNvPr id="84" name="楕円 83"/>
        <xdr:cNvSpPr/>
      </xdr:nvSpPr>
      <xdr:spPr>
        <a:xfrm>
          <a:off x="2857500" y="59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51198</xdr:rowOff>
    </xdr:from>
    <xdr:ext cx="469744" cy="259045"/>
    <xdr:sp macro="" textlink="">
      <xdr:nvSpPr>
        <xdr:cNvPr id="85" name="テキスト ボックス 84"/>
        <xdr:cNvSpPr txBox="1"/>
      </xdr:nvSpPr>
      <xdr:spPr>
        <a:xfrm>
          <a:off x="2673428" y="60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123444</xdr:rowOff>
    </xdr:from>
    <xdr:to>
      <xdr:col>10</xdr:col>
      <xdr:colOff>165100</xdr:colOff>
      <xdr:row>35</xdr:row>
      <xdr:rowOff>53594</xdr:rowOff>
    </xdr:to>
    <xdr:sp macro="" textlink="">
      <xdr:nvSpPr>
        <xdr:cNvPr id="86" name="楕円 85"/>
        <xdr:cNvSpPr/>
      </xdr:nvSpPr>
      <xdr:spPr>
        <a:xfrm>
          <a:off x="1968500" y="59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44721</xdr:rowOff>
    </xdr:from>
    <xdr:ext cx="469744" cy="259045"/>
    <xdr:sp macro="" textlink="">
      <xdr:nvSpPr>
        <xdr:cNvPr id="87" name="テキスト ボックス 86"/>
        <xdr:cNvSpPr txBox="1"/>
      </xdr:nvSpPr>
      <xdr:spPr>
        <a:xfrm>
          <a:off x="1784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88" name="楕円 87"/>
        <xdr:cNvSpPr/>
      </xdr:nvSpPr>
      <xdr:spPr>
        <a:xfrm>
          <a:off x="1079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89" name="テキスト ボックス 88"/>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16473</xdr:rowOff>
    </xdr:from>
    <xdr:to>
      <xdr:col>24</xdr:col>
      <xdr:colOff>63500</xdr:colOff>
      <xdr:row>59</xdr:row>
      <xdr:rowOff>24946</xdr:rowOff>
    </xdr:to>
    <xdr:cxnSp macro="">
      <xdr:nvCxnSpPr>
        <xdr:cNvPr id="120" name="直線コネクタ 119"/>
        <xdr:cNvCxnSpPr/>
      </xdr:nvCxnSpPr>
      <xdr:spPr>
        <a:xfrm flipV="1">
          <a:off x="3797300" y="10132023"/>
          <a:ext cx="838200"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150516</xdr:rowOff>
    </xdr:from>
    <xdr:to>
      <xdr:col>19</xdr:col>
      <xdr:colOff>177800</xdr:colOff>
      <xdr:row>59</xdr:row>
      <xdr:rowOff>24946</xdr:rowOff>
    </xdr:to>
    <xdr:cxnSp macro="">
      <xdr:nvCxnSpPr>
        <xdr:cNvPr id="123" name="直線コネクタ 122"/>
        <xdr:cNvCxnSpPr/>
      </xdr:nvCxnSpPr>
      <xdr:spPr>
        <a:xfrm>
          <a:off x="2908300" y="10094616"/>
          <a:ext cx="889000" cy="4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150516</xdr:rowOff>
    </xdr:from>
    <xdr:to>
      <xdr:col>15</xdr:col>
      <xdr:colOff>50800</xdr:colOff>
      <xdr:row>59</xdr:row>
      <xdr:rowOff>15732</xdr:rowOff>
    </xdr:to>
    <xdr:cxnSp macro="">
      <xdr:nvCxnSpPr>
        <xdr:cNvPr id="126" name="直線コネクタ 125"/>
        <xdr:cNvCxnSpPr/>
      </xdr:nvCxnSpPr>
      <xdr:spPr>
        <a:xfrm flipV="1">
          <a:off x="2019300" y="10094616"/>
          <a:ext cx="889000" cy="3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15732</xdr:rowOff>
    </xdr:from>
    <xdr:to>
      <xdr:col>10</xdr:col>
      <xdr:colOff>114300</xdr:colOff>
      <xdr:row>59</xdr:row>
      <xdr:rowOff>23363</xdr:rowOff>
    </xdr:to>
    <xdr:cxnSp macro="">
      <xdr:nvCxnSpPr>
        <xdr:cNvPr id="129" name="直線コネクタ 128"/>
        <xdr:cNvCxnSpPr/>
      </xdr:nvCxnSpPr>
      <xdr:spPr>
        <a:xfrm flipV="1">
          <a:off x="1130300" y="10131282"/>
          <a:ext cx="8890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137123</xdr:rowOff>
    </xdr:from>
    <xdr:to>
      <xdr:col>24</xdr:col>
      <xdr:colOff>114300</xdr:colOff>
      <xdr:row>59</xdr:row>
      <xdr:rowOff>67273</xdr:rowOff>
    </xdr:to>
    <xdr:sp macro="" textlink="">
      <xdr:nvSpPr>
        <xdr:cNvPr id="139" name="楕円 138"/>
        <xdr:cNvSpPr/>
      </xdr:nvSpPr>
      <xdr:spPr>
        <a:xfrm>
          <a:off x="4584700" y="100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145596</xdr:rowOff>
    </xdr:from>
    <xdr:to>
      <xdr:col>20</xdr:col>
      <xdr:colOff>38100</xdr:colOff>
      <xdr:row>59</xdr:row>
      <xdr:rowOff>75746</xdr:rowOff>
    </xdr:to>
    <xdr:sp macro="" textlink="">
      <xdr:nvSpPr>
        <xdr:cNvPr id="141" name="楕円 140"/>
        <xdr:cNvSpPr/>
      </xdr:nvSpPr>
      <xdr:spPr>
        <a:xfrm>
          <a:off x="3746500" y="1008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66873</xdr:rowOff>
    </xdr:from>
    <xdr:ext cx="534377" cy="259045"/>
    <xdr:sp macro="" textlink="">
      <xdr:nvSpPr>
        <xdr:cNvPr id="142" name="テキスト ボックス 141"/>
        <xdr:cNvSpPr txBox="1"/>
      </xdr:nvSpPr>
      <xdr:spPr>
        <a:xfrm>
          <a:off x="3530111" y="1018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99716</xdr:rowOff>
    </xdr:from>
    <xdr:to>
      <xdr:col>15</xdr:col>
      <xdr:colOff>101600</xdr:colOff>
      <xdr:row>59</xdr:row>
      <xdr:rowOff>29866</xdr:rowOff>
    </xdr:to>
    <xdr:sp macro="" textlink="">
      <xdr:nvSpPr>
        <xdr:cNvPr id="143" name="楕円 142"/>
        <xdr:cNvSpPr/>
      </xdr:nvSpPr>
      <xdr:spPr>
        <a:xfrm>
          <a:off x="2857500" y="100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20993</xdr:rowOff>
    </xdr:from>
    <xdr:ext cx="599010" cy="259045"/>
    <xdr:sp macro="" textlink="">
      <xdr:nvSpPr>
        <xdr:cNvPr id="144" name="テキスト ボックス 143"/>
        <xdr:cNvSpPr txBox="1"/>
      </xdr:nvSpPr>
      <xdr:spPr>
        <a:xfrm>
          <a:off x="2608795" y="1013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136382</xdr:rowOff>
    </xdr:from>
    <xdr:to>
      <xdr:col>10</xdr:col>
      <xdr:colOff>165100</xdr:colOff>
      <xdr:row>59</xdr:row>
      <xdr:rowOff>66532</xdr:rowOff>
    </xdr:to>
    <xdr:sp macro="" textlink="">
      <xdr:nvSpPr>
        <xdr:cNvPr id="145" name="楕円 144"/>
        <xdr:cNvSpPr/>
      </xdr:nvSpPr>
      <xdr:spPr>
        <a:xfrm>
          <a:off x="1968500" y="1008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57659</xdr:rowOff>
    </xdr:from>
    <xdr:ext cx="534377" cy="259045"/>
    <xdr:sp macro="" textlink="">
      <xdr:nvSpPr>
        <xdr:cNvPr id="146" name="テキスト ボックス 145"/>
        <xdr:cNvSpPr txBox="1"/>
      </xdr:nvSpPr>
      <xdr:spPr>
        <a:xfrm>
          <a:off x="1752111" y="1017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144013</xdr:rowOff>
    </xdr:from>
    <xdr:to>
      <xdr:col>6</xdr:col>
      <xdr:colOff>38100</xdr:colOff>
      <xdr:row>59</xdr:row>
      <xdr:rowOff>74163</xdr:rowOff>
    </xdr:to>
    <xdr:sp macro="" textlink="">
      <xdr:nvSpPr>
        <xdr:cNvPr id="147" name="楕円 146"/>
        <xdr:cNvSpPr/>
      </xdr:nvSpPr>
      <xdr:spPr>
        <a:xfrm>
          <a:off x="1079500" y="10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65290</xdr:rowOff>
    </xdr:from>
    <xdr:ext cx="534377" cy="259045"/>
    <xdr:sp macro="" textlink="">
      <xdr:nvSpPr>
        <xdr:cNvPr id="148" name="テキスト ボックス 147"/>
        <xdr:cNvSpPr txBox="1"/>
      </xdr:nvSpPr>
      <xdr:spPr>
        <a:xfrm>
          <a:off x="863111" y="101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26738</xdr:rowOff>
    </xdr:from>
    <xdr:to>
      <xdr:col>24</xdr:col>
      <xdr:colOff>63500</xdr:colOff>
      <xdr:row>76</xdr:row>
      <xdr:rowOff>43249</xdr:rowOff>
    </xdr:to>
    <xdr:cxnSp macro="">
      <xdr:nvCxnSpPr>
        <xdr:cNvPr id="174" name="直線コネクタ 173"/>
        <xdr:cNvCxnSpPr/>
      </xdr:nvCxnSpPr>
      <xdr:spPr>
        <a:xfrm flipV="1">
          <a:off x="3797300" y="13056938"/>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28149</xdr:rowOff>
    </xdr:from>
    <xdr:to>
      <xdr:col>19</xdr:col>
      <xdr:colOff>177800</xdr:colOff>
      <xdr:row>76</xdr:row>
      <xdr:rowOff>43249</xdr:rowOff>
    </xdr:to>
    <xdr:cxnSp macro="">
      <xdr:nvCxnSpPr>
        <xdr:cNvPr id="177" name="直線コネクタ 176"/>
        <xdr:cNvCxnSpPr/>
      </xdr:nvCxnSpPr>
      <xdr:spPr>
        <a:xfrm>
          <a:off x="2908300" y="13058349"/>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28149</xdr:rowOff>
    </xdr:from>
    <xdr:to>
      <xdr:col>15</xdr:col>
      <xdr:colOff>50800</xdr:colOff>
      <xdr:row>76</xdr:row>
      <xdr:rowOff>31076</xdr:rowOff>
    </xdr:to>
    <xdr:cxnSp macro="">
      <xdr:nvCxnSpPr>
        <xdr:cNvPr id="180" name="直線コネクタ 179"/>
        <xdr:cNvCxnSpPr/>
      </xdr:nvCxnSpPr>
      <xdr:spPr>
        <a:xfrm flipV="1">
          <a:off x="2019300" y="13058349"/>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152541</xdr:rowOff>
    </xdr:from>
    <xdr:to>
      <xdr:col>10</xdr:col>
      <xdr:colOff>114300</xdr:colOff>
      <xdr:row>76</xdr:row>
      <xdr:rowOff>31076</xdr:rowOff>
    </xdr:to>
    <xdr:cxnSp macro="">
      <xdr:nvCxnSpPr>
        <xdr:cNvPr id="183" name="直線コネクタ 182"/>
        <xdr:cNvCxnSpPr/>
      </xdr:nvCxnSpPr>
      <xdr:spPr>
        <a:xfrm>
          <a:off x="1130300" y="13011291"/>
          <a:ext cx="889000" cy="4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60372</xdr:rowOff>
    </xdr:from>
    <xdr:ext cx="599010" cy="259045"/>
    <xdr:sp macro="" textlink="">
      <xdr:nvSpPr>
        <xdr:cNvPr id="187" name="テキスト ボックス 186"/>
        <xdr:cNvSpPr txBox="1"/>
      </xdr:nvSpPr>
      <xdr:spPr>
        <a:xfrm>
          <a:off x="830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147388</xdr:rowOff>
    </xdr:from>
    <xdr:to>
      <xdr:col>24</xdr:col>
      <xdr:colOff>114300</xdr:colOff>
      <xdr:row>76</xdr:row>
      <xdr:rowOff>77538</xdr:rowOff>
    </xdr:to>
    <xdr:sp macro="" textlink="">
      <xdr:nvSpPr>
        <xdr:cNvPr id="193" name="楕円 192"/>
        <xdr:cNvSpPr/>
      </xdr:nvSpPr>
      <xdr:spPr>
        <a:xfrm>
          <a:off x="4584700" y="1300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125815</xdr:rowOff>
    </xdr:from>
    <xdr:ext cx="599010" cy="259045"/>
    <xdr:sp macro="" textlink="">
      <xdr:nvSpPr>
        <xdr:cNvPr id="194" name="民生費該当値テキスト"/>
        <xdr:cNvSpPr txBox="1"/>
      </xdr:nvSpPr>
      <xdr:spPr>
        <a:xfrm>
          <a:off x="4686300" y="1298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163899</xdr:rowOff>
    </xdr:from>
    <xdr:to>
      <xdr:col>20</xdr:col>
      <xdr:colOff>38100</xdr:colOff>
      <xdr:row>76</xdr:row>
      <xdr:rowOff>94049</xdr:rowOff>
    </xdr:to>
    <xdr:sp macro="" textlink="">
      <xdr:nvSpPr>
        <xdr:cNvPr id="195" name="楕円 194"/>
        <xdr:cNvSpPr/>
      </xdr:nvSpPr>
      <xdr:spPr>
        <a:xfrm>
          <a:off x="3746500" y="130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110575</xdr:rowOff>
    </xdr:from>
    <xdr:ext cx="599010" cy="259045"/>
    <xdr:sp macro="" textlink="">
      <xdr:nvSpPr>
        <xdr:cNvPr id="196" name="テキスト ボックス 195"/>
        <xdr:cNvSpPr txBox="1"/>
      </xdr:nvSpPr>
      <xdr:spPr>
        <a:xfrm>
          <a:off x="3497795" y="127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148799</xdr:rowOff>
    </xdr:from>
    <xdr:to>
      <xdr:col>15</xdr:col>
      <xdr:colOff>101600</xdr:colOff>
      <xdr:row>76</xdr:row>
      <xdr:rowOff>78949</xdr:rowOff>
    </xdr:to>
    <xdr:sp macro="" textlink="">
      <xdr:nvSpPr>
        <xdr:cNvPr id="197" name="楕円 196"/>
        <xdr:cNvSpPr/>
      </xdr:nvSpPr>
      <xdr:spPr>
        <a:xfrm>
          <a:off x="2857500" y="130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95476</xdr:rowOff>
    </xdr:from>
    <xdr:ext cx="599010" cy="259045"/>
    <xdr:sp macro="" textlink="">
      <xdr:nvSpPr>
        <xdr:cNvPr id="198" name="テキスト ボックス 197"/>
        <xdr:cNvSpPr txBox="1"/>
      </xdr:nvSpPr>
      <xdr:spPr>
        <a:xfrm>
          <a:off x="2608795" y="1278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151726</xdr:rowOff>
    </xdr:from>
    <xdr:to>
      <xdr:col>10</xdr:col>
      <xdr:colOff>165100</xdr:colOff>
      <xdr:row>76</xdr:row>
      <xdr:rowOff>81876</xdr:rowOff>
    </xdr:to>
    <xdr:sp macro="" textlink="">
      <xdr:nvSpPr>
        <xdr:cNvPr id="199" name="楕円 198"/>
        <xdr:cNvSpPr/>
      </xdr:nvSpPr>
      <xdr:spPr>
        <a:xfrm>
          <a:off x="1968500" y="1301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73003</xdr:rowOff>
    </xdr:from>
    <xdr:ext cx="599010" cy="259045"/>
    <xdr:sp macro="" textlink="">
      <xdr:nvSpPr>
        <xdr:cNvPr id="200" name="テキスト ボックス 199"/>
        <xdr:cNvSpPr txBox="1"/>
      </xdr:nvSpPr>
      <xdr:spPr>
        <a:xfrm>
          <a:off x="1719795" y="1310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101742</xdr:rowOff>
    </xdr:from>
    <xdr:to>
      <xdr:col>6</xdr:col>
      <xdr:colOff>38100</xdr:colOff>
      <xdr:row>76</xdr:row>
      <xdr:rowOff>31893</xdr:rowOff>
    </xdr:to>
    <xdr:sp macro="" textlink="">
      <xdr:nvSpPr>
        <xdr:cNvPr id="201" name="楕円 200"/>
        <xdr:cNvSpPr/>
      </xdr:nvSpPr>
      <xdr:spPr>
        <a:xfrm>
          <a:off x="1079500" y="129604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48419</xdr:rowOff>
    </xdr:from>
    <xdr:ext cx="599010" cy="259045"/>
    <xdr:sp macro="" textlink="">
      <xdr:nvSpPr>
        <xdr:cNvPr id="202" name="テキスト ボックス 201"/>
        <xdr:cNvSpPr txBox="1"/>
      </xdr:nvSpPr>
      <xdr:spPr>
        <a:xfrm>
          <a:off x="830795" y="1273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62421</xdr:rowOff>
    </xdr:from>
    <xdr:to>
      <xdr:col>24</xdr:col>
      <xdr:colOff>63500</xdr:colOff>
      <xdr:row>98</xdr:row>
      <xdr:rowOff>67025</xdr:rowOff>
    </xdr:to>
    <xdr:cxnSp macro="">
      <xdr:nvCxnSpPr>
        <xdr:cNvPr id="229" name="直線コネクタ 228"/>
        <xdr:cNvCxnSpPr/>
      </xdr:nvCxnSpPr>
      <xdr:spPr>
        <a:xfrm>
          <a:off x="3797300" y="16864521"/>
          <a:ext cx="8382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52987</xdr:rowOff>
    </xdr:from>
    <xdr:to>
      <xdr:col>19</xdr:col>
      <xdr:colOff>177800</xdr:colOff>
      <xdr:row>98</xdr:row>
      <xdr:rowOff>62421</xdr:rowOff>
    </xdr:to>
    <xdr:cxnSp macro="">
      <xdr:nvCxnSpPr>
        <xdr:cNvPr id="232" name="直線コネクタ 231"/>
        <xdr:cNvCxnSpPr/>
      </xdr:nvCxnSpPr>
      <xdr:spPr>
        <a:xfrm>
          <a:off x="2908300" y="16855087"/>
          <a:ext cx="889000" cy="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52987</xdr:rowOff>
    </xdr:from>
    <xdr:to>
      <xdr:col>15</xdr:col>
      <xdr:colOff>50800</xdr:colOff>
      <xdr:row>98</xdr:row>
      <xdr:rowOff>59316</xdr:rowOff>
    </xdr:to>
    <xdr:cxnSp macro="">
      <xdr:nvCxnSpPr>
        <xdr:cNvPr id="235" name="直線コネクタ 234"/>
        <xdr:cNvCxnSpPr/>
      </xdr:nvCxnSpPr>
      <xdr:spPr>
        <a:xfrm flipV="1">
          <a:off x="2019300" y="16855087"/>
          <a:ext cx="889000" cy="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57164</xdr:rowOff>
    </xdr:from>
    <xdr:to>
      <xdr:col>10</xdr:col>
      <xdr:colOff>114300</xdr:colOff>
      <xdr:row>98</xdr:row>
      <xdr:rowOff>59316</xdr:rowOff>
    </xdr:to>
    <xdr:cxnSp macro="">
      <xdr:nvCxnSpPr>
        <xdr:cNvPr id="238" name="直線コネクタ 237"/>
        <xdr:cNvCxnSpPr/>
      </xdr:nvCxnSpPr>
      <xdr:spPr>
        <a:xfrm>
          <a:off x="1130300" y="16859264"/>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16225</xdr:rowOff>
    </xdr:from>
    <xdr:to>
      <xdr:col>24</xdr:col>
      <xdr:colOff>114300</xdr:colOff>
      <xdr:row>98</xdr:row>
      <xdr:rowOff>117825</xdr:rowOff>
    </xdr:to>
    <xdr:sp macro="" textlink="">
      <xdr:nvSpPr>
        <xdr:cNvPr id="248" name="楕円 247"/>
        <xdr:cNvSpPr/>
      </xdr:nvSpPr>
      <xdr:spPr>
        <a:xfrm>
          <a:off x="4584700" y="168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102602</xdr:rowOff>
    </xdr:from>
    <xdr:ext cx="534377" cy="259045"/>
    <xdr:sp macro="" textlink="">
      <xdr:nvSpPr>
        <xdr:cNvPr id="249" name="衛生費該当値テキスト"/>
        <xdr:cNvSpPr txBox="1"/>
      </xdr:nvSpPr>
      <xdr:spPr>
        <a:xfrm>
          <a:off x="4686300" y="1673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11621</xdr:rowOff>
    </xdr:from>
    <xdr:to>
      <xdr:col>20</xdr:col>
      <xdr:colOff>38100</xdr:colOff>
      <xdr:row>98</xdr:row>
      <xdr:rowOff>113221</xdr:rowOff>
    </xdr:to>
    <xdr:sp macro="" textlink="">
      <xdr:nvSpPr>
        <xdr:cNvPr id="250" name="楕円 249"/>
        <xdr:cNvSpPr/>
      </xdr:nvSpPr>
      <xdr:spPr>
        <a:xfrm>
          <a:off x="3746500" y="1681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104348</xdr:rowOff>
    </xdr:from>
    <xdr:ext cx="534377" cy="259045"/>
    <xdr:sp macro="" textlink="">
      <xdr:nvSpPr>
        <xdr:cNvPr id="251" name="テキスト ボックス 250"/>
        <xdr:cNvSpPr txBox="1"/>
      </xdr:nvSpPr>
      <xdr:spPr>
        <a:xfrm>
          <a:off x="3530111" y="1690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2187</xdr:rowOff>
    </xdr:from>
    <xdr:to>
      <xdr:col>15</xdr:col>
      <xdr:colOff>101600</xdr:colOff>
      <xdr:row>98</xdr:row>
      <xdr:rowOff>103787</xdr:rowOff>
    </xdr:to>
    <xdr:sp macro="" textlink="">
      <xdr:nvSpPr>
        <xdr:cNvPr id="252" name="楕円 251"/>
        <xdr:cNvSpPr/>
      </xdr:nvSpPr>
      <xdr:spPr>
        <a:xfrm>
          <a:off x="2857500" y="168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94914</xdr:rowOff>
    </xdr:from>
    <xdr:ext cx="534377" cy="259045"/>
    <xdr:sp macro="" textlink="">
      <xdr:nvSpPr>
        <xdr:cNvPr id="253" name="テキスト ボックス 252"/>
        <xdr:cNvSpPr txBox="1"/>
      </xdr:nvSpPr>
      <xdr:spPr>
        <a:xfrm>
          <a:off x="2641111" y="1689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8516</xdr:rowOff>
    </xdr:from>
    <xdr:to>
      <xdr:col>10</xdr:col>
      <xdr:colOff>165100</xdr:colOff>
      <xdr:row>98</xdr:row>
      <xdr:rowOff>110116</xdr:rowOff>
    </xdr:to>
    <xdr:sp macro="" textlink="">
      <xdr:nvSpPr>
        <xdr:cNvPr id="254" name="楕円 253"/>
        <xdr:cNvSpPr/>
      </xdr:nvSpPr>
      <xdr:spPr>
        <a:xfrm>
          <a:off x="1968500" y="168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101243</xdr:rowOff>
    </xdr:from>
    <xdr:ext cx="534377" cy="259045"/>
    <xdr:sp macro="" textlink="">
      <xdr:nvSpPr>
        <xdr:cNvPr id="255" name="テキスト ボックス 254"/>
        <xdr:cNvSpPr txBox="1"/>
      </xdr:nvSpPr>
      <xdr:spPr>
        <a:xfrm>
          <a:off x="1752111" y="1690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6364</xdr:rowOff>
    </xdr:from>
    <xdr:to>
      <xdr:col>6</xdr:col>
      <xdr:colOff>38100</xdr:colOff>
      <xdr:row>98</xdr:row>
      <xdr:rowOff>107964</xdr:rowOff>
    </xdr:to>
    <xdr:sp macro="" textlink="">
      <xdr:nvSpPr>
        <xdr:cNvPr id="256" name="楕円 255"/>
        <xdr:cNvSpPr/>
      </xdr:nvSpPr>
      <xdr:spPr>
        <a:xfrm>
          <a:off x="1079500" y="168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99091</xdr:rowOff>
    </xdr:from>
    <xdr:ext cx="534377" cy="259045"/>
    <xdr:sp macro="" textlink="">
      <xdr:nvSpPr>
        <xdr:cNvPr id="257" name="テキスト ボックス 256"/>
        <xdr:cNvSpPr txBox="1"/>
      </xdr:nvSpPr>
      <xdr:spPr>
        <a:xfrm>
          <a:off x="863111" y="169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86" name="直線コネクタ 285"/>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89" name="直線コネクタ 288"/>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292" name="直線コネクタ 291"/>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44450</xdr:rowOff>
    </xdr:to>
    <xdr:cxnSp macro="">
      <xdr:nvCxnSpPr>
        <xdr:cNvPr id="295" name="直線コネクタ 294"/>
        <xdr:cNvCxnSpPr/>
      </xdr:nvCxnSpPr>
      <xdr:spPr>
        <a:xfrm flipV="1">
          <a:off x="6972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05" name="楕円 304"/>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06"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07" name="楕円 306"/>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08" name="テキスト ボックス 307"/>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09" name="楕円 308"/>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0" name="テキスト ボックス 309"/>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1" name="楕円 310"/>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12" name="テキスト ボックス 311"/>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75982</xdr:rowOff>
    </xdr:from>
    <xdr:to>
      <xdr:col>55</xdr:col>
      <xdr:colOff>0</xdr:colOff>
      <xdr:row>58</xdr:row>
      <xdr:rowOff>111662</xdr:rowOff>
    </xdr:to>
    <xdr:cxnSp macro="">
      <xdr:nvCxnSpPr>
        <xdr:cNvPr id="341" name="直線コネクタ 340"/>
        <xdr:cNvCxnSpPr/>
      </xdr:nvCxnSpPr>
      <xdr:spPr>
        <a:xfrm flipV="1">
          <a:off x="9639300" y="10020082"/>
          <a:ext cx="838200" cy="3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94366</xdr:rowOff>
    </xdr:from>
    <xdr:to>
      <xdr:col>50</xdr:col>
      <xdr:colOff>114300</xdr:colOff>
      <xdr:row>58</xdr:row>
      <xdr:rowOff>111662</xdr:rowOff>
    </xdr:to>
    <xdr:cxnSp macro="">
      <xdr:nvCxnSpPr>
        <xdr:cNvPr id="344" name="直線コネクタ 343"/>
        <xdr:cNvCxnSpPr/>
      </xdr:nvCxnSpPr>
      <xdr:spPr>
        <a:xfrm>
          <a:off x="8750300" y="10038466"/>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94366</xdr:rowOff>
    </xdr:from>
    <xdr:to>
      <xdr:col>45</xdr:col>
      <xdr:colOff>177800</xdr:colOff>
      <xdr:row>58</xdr:row>
      <xdr:rowOff>101284</xdr:rowOff>
    </xdr:to>
    <xdr:cxnSp macro="">
      <xdr:nvCxnSpPr>
        <xdr:cNvPr id="347" name="直線コネクタ 346"/>
        <xdr:cNvCxnSpPr/>
      </xdr:nvCxnSpPr>
      <xdr:spPr>
        <a:xfrm flipV="1">
          <a:off x="7861300" y="10038466"/>
          <a:ext cx="889000" cy="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101284</xdr:rowOff>
    </xdr:from>
    <xdr:to>
      <xdr:col>41</xdr:col>
      <xdr:colOff>50800</xdr:colOff>
      <xdr:row>58</xdr:row>
      <xdr:rowOff>118262</xdr:rowOff>
    </xdr:to>
    <xdr:cxnSp macro="">
      <xdr:nvCxnSpPr>
        <xdr:cNvPr id="350" name="直線コネクタ 349"/>
        <xdr:cNvCxnSpPr/>
      </xdr:nvCxnSpPr>
      <xdr:spPr>
        <a:xfrm flipV="1">
          <a:off x="6972300" y="10045384"/>
          <a:ext cx="889000" cy="1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25182</xdr:rowOff>
    </xdr:from>
    <xdr:to>
      <xdr:col>55</xdr:col>
      <xdr:colOff>50800</xdr:colOff>
      <xdr:row>58</xdr:row>
      <xdr:rowOff>126782</xdr:rowOff>
    </xdr:to>
    <xdr:sp macro="" textlink="">
      <xdr:nvSpPr>
        <xdr:cNvPr id="360" name="楕円 359"/>
        <xdr:cNvSpPr/>
      </xdr:nvSpPr>
      <xdr:spPr>
        <a:xfrm>
          <a:off x="10426700" y="99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60862</xdr:rowOff>
    </xdr:from>
    <xdr:to>
      <xdr:col>50</xdr:col>
      <xdr:colOff>165100</xdr:colOff>
      <xdr:row>58</xdr:row>
      <xdr:rowOff>162462</xdr:rowOff>
    </xdr:to>
    <xdr:sp macro="" textlink="">
      <xdr:nvSpPr>
        <xdr:cNvPr id="362" name="楕円 361"/>
        <xdr:cNvSpPr/>
      </xdr:nvSpPr>
      <xdr:spPr>
        <a:xfrm>
          <a:off x="9588500" y="1000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153589</xdr:rowOff>
    </xdr:from>
    <xdr:ext cx="534377" cy="259045"/>
    <xdr:sp macro="" textlink="">
      <xdr:nvSpPr>
        <xdr:cNvPr id="363" name="テキスト ボックス 362"/>
        <xdr:cNvSpPr txBox="1"/>
      </xdr:nvSpPr>
      <xdr:spPr>
        <a:xfrm>
          <a:off x="9372111" y="1009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43566</xdr:rowOff>
    </xdr:from>
    <xdr:to>
      <xdr:col>46</xdr:col>
      <xdr:colOff>38100</xdr:colOff>
      <xdr:row>58</xdr:row>
      <xdr:rowOff>145166</xdr:rowOff>
    </xdr:to>
    <xdr:sp macro="" textlink="">
      <xdr:nvSpPr>
        <xdr:cNvPr id="364" name="楕円 363"/>
        <xdr:cNvSpPr/>
      </xdr:nvSpPr>
      <xdr:spPr>
        <a:xfrm>
          <a:off x="8699500" y="998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136293</xdr:rowOff>
    </xdr:from>
    <xdr:ext cx="534377" cy="259045"/>
    <xdr:sp macro="" textlink="">
      <xdr:nvSpPr>
        <xdr:cNvPr id="365" name="テキスト ボックス 364"/>
        <xdr:cNvSpPr txBox="1"/>
      </xdr:nvSpPr>
      <xdr:spPr>
        <a:xfrm>
          <a:off x="8483111" y="1008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50484</xdr:rowOff>
    </xdr:from>
    <xdr:to>
      <xdr:col>41</xdr:col>
      <xdr:colOff>101600</xdr:colOff>
      <xdr:row>58</xdr:row>
      <xdr:rowOff>152084</xdr:rowOff>
    </xdr:to>
    <xdr:sp macro="" textlink="">
      <xdr:nvSpPr>
        <xdr:cNvPr id="366" name="楕円 365"/>
        <xdr:cNvSpPr/>
      </xdr:nvSpPr>
      <xdr:spPr>
        <a:xfrm>
          <a:off x="7810500" y="99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143211</xdr:rowOff>
    </xdr:from>
    <xdr:ext cx="534377" cy="259045"/>
    <xdr:sp macro="" textlink="">
      <xdr:nvSpPr>
        <xdr:cNvPr id="367" name="テキスト ボックス 366"/>
        <xdr:cNvSpPr txBox="1"/>
      </xdr:nvSpPr>
      <xdr:spPr>
        <a:xfrm>
          <a:off x="7594111" y="1008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67462</xdr:rowOff>
    </xdr:from>
    <xdr:to>
      <xdr:col>36</xdr:col>
      <xdr:colOff>165100</xdr:colOff>
      <xdr:row>58</xdr:row>
      <xdr:rowOff>169062</xdr:rowOff>
    </xdr:to>
    <xdr:sp macro="" textlink="">
      <xdr:nvSpPr>
        <xdr:cNvPr id="368" name="楕円 367"/>
        <xdr:cNvSpPr/>
      </xdr:nvSpPr>
      <xdr:spPr>
        <a:xfrm>
          <a:off x="6921500" y="1001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160189</xdr:rowOff>
    </xdr:from>
    <xdr:ext cx="469744" cy="259045"/>
    <xdr:sp macro="" textlink="">
      <xdr:nvSpPr>
        <xdr:cNvPr id="369" name="テキスト ボックス 368"/>
        <xdr:cNvSpPr txBox="1"/>
      </xdr:nvSpPr>
      <xdr:spPr>
        <a:xfrm>
          <a:off x="6737428" y="1010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140945</xdr:rowOff>
    </xdr:from>
    <xdr:to>
      <xdr:col>55</xdr:col>
      <xdr:colOff>0</xdr:colOff>
      <xdr:row>78</xdr:row>
      <xdr:rowOff>161849</xdr:rowOff>
    </xdr:to>
    <xdr:cxnSp macro="">
      <xdr:nvCxnSpPr>
        <xdr:cNvPr id="398" name="直線コネクタ 397"/>
        <xdr:cNvCxnSpPr/>
      </xdr:nvCxnSpPr>
      <xdr:spPr>
        <a:xfrm flipV="1">
          <a:off x="9639300" y="13514045"/>
          <a:ext cx="8382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161849</xdr:rowOff>
    </xdr:from>
    <xdr:to>
      <xdr:col>50</xdr:col>
      <xdr:colOff>114300</xdr:colOff>
      <xdr:row>78</xdr:row>
      <xdr:rowOff>171323</xdr:rowOff>
    </xdr:to>
    <xdr:cxnSp macro="">
      <xdr:nvCxnSpPr>
        <xdr:cNvPr id="401" name="直線コネクタ 400"/>
        <xdr:cNvCxnSpPr/>
      </xdr:nvCxnSpPr>
      <xdr:spPr>
        <a:xfrm flipV="1">
          <a:off x="8750300" y="13534949"/>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125285</xdr:rowOff>
    </xdr:from>
    <xdr:to>
      <xdr:col>45</xdr:col>
      <xdr:colOff>177800</xdr:colOff>
      <xdr:row>78</xdr:row>
      <xdr:rowOff>171323</xdr:rowOff>
    </xdr:to>
    <xdr:cxnSp macro="">
      <xdr:nvCxnSpPr>
        <xdr:cNvPr id="404" name="直線コネクタ 403"/>
        <xdr:cNvCxnSpPr/>
      </xdr:nvCxnSpPr>
      <xdr:spPr>
        <a:xfrm>
          <a:off x="7861300" y="13498385"/>
          <a:ext cx="889000" cy="4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125285</xdr:rowOff>
    </xdr:from>
    <xdr:to>
      <xdr:col>41</xdr:col>
      <xdr:colOff>50800</xdr:colOff>
      <xdr:row>78</xdr:row>
      <xdr:rowOff>153606</xdr:rowOff>
    </xdr:to>
    <xdr:cxnSp macro="">
      <xdr:nvCxnSpPr>
        <xdr:cNvPr id="407" name="直線コネクタ 406"/>
        <xdr:cNvCxnSpPr/>
      </xdr:nvCxnSpPr>
      <xdr:spPr>
        <a:xfrm flipV="1">
          <a:off x="6972300" y="13498385"/>
          <a:ext cx="8890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90145</xdr:rowOff>
    </xdr:from>
    <xdr:to>
      <xdr:col>55</xdr:col>
      <xdr:colOff>50800</xdr:colOff>
      <xdr:row>79</xdr:row>
      <xdr:rowOff>20295</xdr:rowOff>
    </xdr:to>
    <xdr:sp macro="" textlink="">
      <xdr:nvSpPr>
        <xdr:cNvPr id="417" name="楕円 416"/>
        <xdr:cNvSpPr/>
      </xdr:nvSpPr>
      <xdr:spPr>
        <a:xfrm>
          <a:off x="10426700" y="134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5072</xdr:rowOff>
    </xdr:from>
    <xdr:ext cx="469744" cy="259045"/>
    <xdr:sp macro="" textlink="">
      <xdr:nvSpPr>
        <xdr:cNvPr id="418" name="商工費該当値テキスト"/>
        <xdr:cNvSpPr txBox="1"/>
      </xdr:nvSpPr>
      <xdr:spPr>
        <a:xfrm>
          <a:off x="10528300" y="1337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111049</xdr:rowOff>
    </xdr:from>
    <xdr:to>
      <xdr:col>50</xdr:col>
      <xdr:colOff>165100</xdr:colOff>
      <xdr:row>79</xdr:row>
      <xdr:rowOff>41199</xdr:rowOff>
    </xdr:to>
    <xdr:sp macro="" textlink="">
      <xdr:nvSpPr>
        <xdr:cNvPr id="419" name="楕円 418"/>
        <xdr:cNvSpPr/>
      </xdr:nvSpPr>
      <xdr:spPr>
        <a:xfrm>
          <a:off x="9588500" y="134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32326</xdr:rowOff>
    </xdr:from>
    <xdr:ext cx="469744" cy="259045"/>
    <xdr:sp macro="" textlink="">
      <xdr:nvSpPr>
        <xdr:cNvPr id="420" name="テキスト ボックス 419"/>
        <xdr:cNvSpPr txBox="1"/>
      </xdr:nvSpPr>
      <xdr:spPr>
        <a:xfrm>
          <a:off x="9404428" y="1357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120523</xdr:rowOff>
    </xdr:from>
    <xdr:to>
      <xdr:col>46</xdr:col>
      <xdr:colOff>38100</xdr:colOff>
      <xdr:row>79</xdr:row>
      <xdr:rowOff>50673</xdr:rowOff>
    </xdr:to>
    <xdr:sp macro="" textlink="">
      <xdr:nvSpPr>
        <xdr:cNvPr id="421" name="楕円 420"/>
        <xdr:cNvSpPr/>
      </xdr:nvSpPr>
      <xdr:spPr>
        <a:xfrm>
          <a:off x="8699500" y="134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41800</xdr:rowOff>
    </xdr:from>
    <xdr:ext cx="469744" cy="259045"/>
    <xdr:sp macro="" textlink="">
      <xdr:nvSpPr>
        <xdr:cNvPr id="422" name="テキスト ボックス 421"/>
        <xdr:cNvSpPr txBox="1"/>
      </xdr:nvSpPr>
      <xdr:spPr>
        <a:xfrm>
          <a:off x="8515428" y="1358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74485</xdr:rowOff>
    </xdr:from>
    <xdr:to>
      <xdr:col>41</xdr:col>
      <xdr:colOff>101600</xdr:colOff>
      <xdr:row>79</xdr:row>
      <xdr:rowOff>4635</xdr:rowOff>
    </xdr:to>
    <xdr:sp macro="" textlink="">
      <xdr:nvSpPr>
        <xdr:cNvPr id="423" name="楕円 422"/>
        <xdr:cNvSpPr/>
      </xdr:nvSpPr>
      <xdr:spPr>
        <a:xfrm>
          <a:off x="7810500" y="134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167212</xdr:rowOff>
    </xdr:from>
    <xdr:ext cx="469744" cy="259045"/>
    <xdr:sp macro="" textlink="">
      <xdr:nvSpPr>
        <xdr:cNvPr id="424" name="テキスト ボックス 423"/>
        <xdr:cNvSpPr txBox="1"/>
      </xdr:nvSpPr>
      <xdr:spPr>
        <a:xfrm>
          <a:off x="7626428" y="1354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102806</xdr:rowOff>
    </xdr:from>
    <xdr:to>
      <xdr:col>36</xdr:col>
      <xdr:colOff>165100</xdr:colOff>
      <xdr:row>79</xdr:row>
      <xdr:rowOff>32956</xdr:rowOff>
    </xdr:to>
    <xdr:sp macro="" textlink="">
      <xdr:nvSpPr>
        <xdr:cNvPr id="425" name="楕円 424"/>
        <xdr:cNvSpPr/>
      </xdr:nvSpPr>
      <xdr:spPr>
        <a:xfrm>
          <a:off x="6921500" y="1347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24083</xdr:rowOff>
    </xdr:from>
    <xdr:ext cx="469744" cy="259045"/>
    <xdr:sp macro="" textlink="">
      <xdr:nvSpPr>
        <xdr:cNvPr id="426" name="テキスト ボックス 425"/>
        <xdr:cNvSpPr txBox="1"/>
      </xdr:nvSpPr>
      <xdr:spPr>
        <a:xfrm>
          <a:off x="6737428" y="1356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14644</xdr:rowOff>
    </xdr:from>
    <xdr:to>
      <xdr:col>55</xdr:col>
      <xdr:colOff>0</xdr:colOff>
      <xdr:row>99</xdr:row>
      <xdr:rowOff>19151</xdr:rowOff>
    </xdr:to>
    <xdr:cxnSp macro="">
      <xdr:nvCxnSpPr>
        <xdr:cNvPr id="457" name="直線コネクタ 456"/>
        <xdr:cNvCxnSpPr/>
      </xdr:nvCxnSpPr>
      <xdr:spPr>
        <a:xfrm>
          <a:off x="9639300" y="16988194"/>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75761</xdr:rowOff>
    </xdr:from>
    <xdr:to>
      <xdr:col>50</xdr:col>
      <xdr:colOff>114300</xdr:colOff>
      <xdr:row>99</xdr:row>
      <xdr:rowOff>14644</xdr:rowOff>
    </xdr:to>
    <xdr:cxnSp macro="">
      <xdr:nvCxnSpPr>
        <xdr:cNvPr id="460" name="直線コネクタ 459"/>
        <xdr:cNvCxnSpPr/>
      </xdr:nvCxnSpPr>
      <xdr:spPr>
        <a:xfrm>
          <a:off x="8750300" y="16877861"/>
          <a:ext cx="889000" cy="1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75761</xdr:rowOff>
    </xdr:from>
    <xdr:to>
      <xdr:col>45</xdr:col>
      <xdr:colOff>177800</xdr:colOff>
      <xdr:row>99</xdr:row>
      <xdr:rowOff>18633</xdr:rowOff>
    </xdr:to>
    <xdr:cxnSp macro="">
      <xdr:nvCxnSpPr>
        <xdr:cNvPr id="463" name="直線コネクタ 462"/>
        <xdr:cNvCxnSpPr/>
      </xdr:nvCxnSpPr>
      <xdr:spPr>
        <a:xfrm flipV="1">
          <a:off x="7861300" y="16877861"/>
          <a:ext cx="889000" cy="1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170873</xdr:rowOff>
    </xdr:from>
    <xdr:to>
      <xdr:col>41</xdr:col>
      <xdr:colOff>50800</xdr:colOff>
      <xdr:row>99</xdr:row>
      <xdr:rowOff>18633</xdr:rowOff>
    </xdr:to>
    <xdr:cxnSp macro="">
      <xdr:nvCxnSpPr>
        <xdr:cNvPr id="466" name="直線コネクタ 465"/>
        <xdr:cNvCxnSpPr/>
      </xdr:nvCxnSpPr>
      <xdr:spPr>
        <a:xfrm>
          <a:off x="6972300" y="16972973"/>
          <a:ext cx="889000" cy="1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139801</xdr:rowOff>
    </xdr:from>
    <xdr:to>
      <xdr:col>55</xdr:col>
      <xdr:colOff>50800</xdr:colOff>
      <xdr:row>99</xdr:row>
      <xdr:rowOff>69951</xdr:rowOff>
    </xdr:to>
    <xdr:sp macro="" textlink="">
      <xdr:nvSpPr>
        <xdr:cNvPr id="476" name="楕円 475"/>
        <xdr:cNvSpPr/>
      </xdr:nvSpPr>
      <xdr:spPr>
        <a:xfrm>
          <a:off x="10426700" y="169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135294</xdr:rowOff>
    </xdr:from>
    <xdr:to>
      <xdr:col>50</xdr:col>
      <xdr:colOff>165100</xdr:colOff>
      <xdr:row>99</xdr:row>
      <xdr:rowOff>65444</xdr:rowOff>
    </xdr:to>
    <xdr:sp macro="" textlink="">
      <xdr:nvSpPr>
        <xdr:cNvPr id="478" name="楕円 477"/>
        <xdr:cNvSpPr/>
      </xdr:nvSpPr>
      <xdr:spPr>
        <a:xfrm>
          <a:off x="9588500" y="169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56571</xdr:rowOff>
    </xdr:from>
    <xdr:ext cx="534377" cy="259045"/>
    <xdr:sp macro="" textlink="">
      <xdr:nvSpPr>
        <xdr:cNvPr id="479" name="テキスト ボックス 478"/>
        <xdr:cNvSpPr txBox="1"/>
      </xdr:nvSpPr>
      <xdr:spPr>
        <a:xfrm>
          <a:off x="9372111" y="170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24961</xdr:rowOff>
    </xdr:from>
    <xdr:to>
      <xdr:col>46</xdr:col>
      <xdr:colOff>38100</xdr:colOff>
      <xdr:row>98</xdr:row>
      <xdr:rowOff>126561</xdr:rowOff>
    </xdr:to>
    <xdr:sp macro="" textlink="">
      <xdr:nvSpPr>
        <xdr:cNvPr id="480" name="楕円 479"/>
        <xdr:cNvSpPr/>
      </xdr:nvSpPr>
      <xdr:spPr>
        <a:xfrm>
          <a:off x="8699500" y="1682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143088</xdr:rowOff>
    </xdr:from>
    <xdr:ext cx="599010" cy="259045"/>
    <xdr:sp macro="" textlink="">
      <xdr:nvSpPr>
        <xdr:cNvPr id="481" name="テキスト ボックス 480"/>
        <xdr:cNvSpPr txBox="1"/>
      </xdr:nvSpPr>
      <xdr:spPr>
        <a:xfrm>
          <a:off x="8450795" y="1660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139283</xdr:rowOff>
    </xdr:from>
    <xdr:to>
      <xdr:col>41</xdr:col>
      <xdr:colOff>101600</xdr:colOff>
      <xdr:row>99</xdr:row>
      <xdr:rowOff>69433</xdr:rowOff>
    </xdr:to>
    <xdr:sp macro="" textlink="">
      <xdr:nvSpPr>
        <xdr:cNvPr id="482" name="楕円 481"/>
        <xdr:cNvSpPr/>
      </xdr:nvSpPr>
      <xdr:spPr>
        <a:xfrm>
          <a:off x="7810500" y="1694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60560</xdr:rowOff>
    </xdr:from>
    <xdr:ext cx="534377" cy="259045"/>
    <xdr:sp macro="" textlink="">
      <xdr:nvSpPr>
        <xdr:cNvPr id="483" name="テキスト ボックス 482"/>
        <xdr:cNvSpPr txBox="1"/>
      </xdr:nvSpPr>
      <xdr:spPr>
        <a:xfrm>
          <a:off x="7594111" y="1703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120073</xdr:rowOff>
    </xdr:from>
    <xdr:to>
      <xdr:col>36</xdr:col>
      <xdr:colOff>165100</xdr:colOff>
      <xdr:row>99</xdr:row>
      <xdr:rowOff>50223</xdr:rowOff>
    </xdr:to>
    <xdr:sp macro="" textlink="">
      <xdr:nvSpPr>
        <xdr:cNvPr id="484" name="楕円 483"/>
        <xdr:cNvSpPr/>
      </xdr:nvSpPr>
      <xdr:spPr>
        <a:xfrm>
          <a:off x="6921500" y="169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66750</xdr:rowOff>
    </xdr:from>
    <xdr:ext cx="534377" cy="259045"/>
    <xdr:sp macro="" textlink="">
      <xdr:nvSpPr>
        <xdr:cNvPr id="485" name="テキスト ボックス 484"/>
        <xdr:cNvSpPr txBox="1"/>
      </xdr:nvSpPr>
      <xdr:spPr>
        <a:xfrm>
          <a:off x="6705111" y="166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10518</xdr:rowOff>
    </xdr:from>
    <xdr:to>
      <xdr:col>85</xdr:col>
      <xdr:colOff>127000</xdr:colOff>
      <xdr:row>38</xdr:row>
      <xdr:rowOff>46248</xdr:rowOff>
    </xdr:to>
    <xdr:cxnSp macro="">
      <xdr:nvCxnSpPr>
        <xdr:cNvPr id="512" name="直線コネクタ 511"/>
        <xdr:cNvCxnSpPr/>
      </xdr:nvCxnSpPr>
      <xdr:spPr>
        <a:xfrm flipV="1">
          <a:off x="15481300" y="6525618"/>
          <a:ext cx="838200" cy="3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46248</xdr:rowOff>
    </xdr:from>
    <xdr:to>
      <xdr:col>81</xdr:col>
      <xdr:colOff>50800</xdr:colOff>
      <xdr:row>38</xdr:row>
      <xdr:rowOff>50921</xdr:rowOff>
    </xdr:to>
    <xdr:cxnSp macro="">
      <xdr:nvCxnSpPr>
        <xdr:cNvPr id="515" name="直線コネクタ 514"/>
        <xdr:cNvCxnSpPr/>
      </xdr:nvCxnSpPr>
      <xdr:spPr>
        <a:xfrm flipV="1">
          <a:off x="14592300" y="6561348"/>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50921</xdr:rowOff>
    </xdr:from>
    <xdr:to>
      <xdr:col>76</xdr:col>
      <xdr:colOff>114300</xdr:colOff>
      <xdr:row>38</xdr:row>
      <xdr:rowOff>63727</xdr:rowOff>
    </xdr:to>
    <xdr:cxnSp macro="">
      <xdr:nvCxnSpPr>
        <xdr:cNvPr id="518" name="直線コネクタ 517"/>
        <xdr:cNvCxnSpPr/>
      </xdr:nvCxnSpPr>
      <xdr:spPr>
        <a:xfrm flipV="1">
          <a:off x="13703300" y="6566021"/>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58351</xdr:rowOff>
    </xdr:from>
    <xdr:to>
      <xdr:col>71</xdr:col>
      <xdr:colOff>177800</xdr:colOff>
      <xdr:row>38</xdr:row>
      <xdr:rowOff>63727</xdr:rowOff>
    </xdr:to>
    <xdr:cxnSp macro="">
      <xdr:nvCxnSpPr>
        <xdr:cNvPr id="521" name="直線コネクタ 520"/>
        <xdr:cNvCxnSpPr/>
      </xdr:nvCxnSpPr>
      <xdr:spPr>
        <a:xfrm>
          <a:off x="12814300" y="6573451"/>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131168</xdr:rowOff>
    </xdr:from>
    <xdr:to>
      <xdr:col>85</xdr:col>
      <xdr:colOff>177800</xdr:colOff>
      <xdr:row>38</xdr:row>
      <xdr:rowOff>61318</xdr:rowOff>
    </xdr:to>
    <xdr:sp macro="" textlink="">
      <xdr:nvSpPr>
        <xdr:cNvPr id="531" name="楕円 530"/>
        <xdr:cNvSpPr/>
      </xdr:nvSpPr>
      <xdr:spPr>
        <a:xfrm>
          <a:off x="16268700" y="647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166898</xdr:rowOff>
    </xdr:from>
    <xdr:to>
      <xdr:col>81</xdr:col>
      <xdr:colOff>101600</xdr:colOff>
      <xdr:row>38</xdr:row>
      <xdr:rowOff>97048</xdr:rowOff>
    </xdr:to>
    <xdr:sp macro="" textlink="">
      <xdr:nvSpPr>
        <xdr:cNvPr id="533" name="楕円 532"/>
        <xdr:cNvSpPr/>
      </xdr:nvSpPr>
      <xdr:spPr>
        <a:xfrm>
          <a:off x="15430500" y="65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88175</xdr:rowOff>
    </xdr:from>
    <xdr:ext cx="534377" cy="259045"/>
    <xdr:sp macro="" textlink="">
      <xdr:nvSpPr>
        <xdr:cNvPr id="534" name="テキスト ボックス 533"/>
        <xdr:cNvSpPr txBox="1"/>
      </xdr:nvSpPr>
      <xdr:spPr>
        <a:xfrm>
          <a:off x="15214111" y="660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xdr:rowOff>
    </xdr:from>
    <xdr:to>
      <xdr:col>76</xdr:col>
      <xdr:colOff>165100</xdr:colOff>
      <xdr:row>38</xdr:row>
      <xdr:rowOff>101721</xdr:rowOff>
    </xdr:to>
    <xdr:sp macro="" textlink="">
      <xdr:nvSpPr>
        <xdr:cNvPr id="535" name="楕円 534"/>
        <xdr:cNvSpPr/>
      </xdr:nvSpPr>
      <xdr:spPr>
        <a:xfrm>
          <a:off x="14541500" y="651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92848</xdr:rowOff>
    </xdr:from>
    <xdr:ext cx="534377" cy="259045"/>
    <xdr:sp macro="" textlink="">
      <xdr:nvSpPr>
        <xdr:cNvPr id="536" name="テキスト ボックス 535"/>
        <xdr:cNvSpPr txBox="1"/>
      </xdr:nvSpPr>
      <xdr:spPr>
        <a:xfrm>
          <a:off x="14325111" y="660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12927</xdr:rowOff>
    </xdr:from>
    <xdr:to>
      <xdr:col>72</xdr:col>
      <xdr:colOff>38100</xdr:colOff>
      <xdr:row>38</xdr:row>
      <xdr:rowOff>114527</xdr:rowOff>
    </xdr:to>
    <xdr:sp macro="" textlink="">
      <xdr:nvSpPr>
        <xdr:cNvPr id="537" name="楕円 536"/>
        <xdr:cNvSpPr/>
      </xdr:nvSpPr>
      <xdr:spPr>
        <a:xfrm>
          <a:off x="13652500" y="65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105654</xdr:rowOff>
    </xdr:from>
    <xdr:ext cx="534377" cy="259045"/>
    <xdr:sp macro="" textlink="">
      <xdr:nvSpPr>
        <xdr:cNvPr id="538" name="テキスト ボックス 537"/>
        <xdr:cNvSpPr txBox="1"/>
      </xdr:nvSpPr>
      <xdr:spPr>
        <a:xfrm>
          <a:off x="13436111" y="662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7551</xdr:rowOff>
    </xdr:from>
    <xdr:to>
      <xdr:col>67</xdr:col>
      <xdr:colOff>101600</xdr:colOff>
      <xdr:row>38</xdr:row>
      <xdr:rowOff>109151</xdr:rowOff>
    </xdr:to>
    <xdr:sp macro="" textlink="">
      <xdr:nvSpPr>
        <xdr:cNvPr id="539" name="楕円 538"/>
        <xdr:cNvSpPr/>
      </xdr:nvSpPr>
      <xdr:spPr>
        <a:xfrm>
          <a:off x="12763500" y="65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100278</xdr:rowOff>
    </xdr:from>
    <xdr:ext cx="534377" cy="259045"/>
    <xdr:sp macro="" textlink="">
      <xdr:nvSpPr>
        <xdr:cNvPr id="540" name="テキスト ボックス 539"/>
        <xdr:cNvSpPr txBox="1"/>
      </xdr:nvSpPr>
      <xdr:spPr>
        <a:xfrm>
          <a:off x="12547111" y="661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95845</xdr:rowOff>
    </xdr:from>
    <xdr:to>
      <xdr:col>85</xdr:col>
      <xdr:colOff>127000</xdr:colOff>
      <xdr:row>58</xdr:row>
      <xdr:rowOff>126088</xdr:rowOff>
    </xdr:to>
    <xdr:cxnSp macro="">
      <xdr:nvCxnSpPr>
        <xdr:cNvPr id="571" name="直線コネクタ 570"/>
        <xdr:cNvCxnSpPr/>
      </xdr:nvCxnSpPr>
      <xdr:spPr>
        <a:xfrm>
          <a:off x="15481300" y="10039945"/>
          <a:ext cx="8382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68273</xdr:rowOff>
    </xdr:from>
    <xdr:to>
      <xdr:col>81</xdr:col>
      <xdr:colOff>50800</xdr:colOff>
      <xdr:row>58</xdr:row>
      <xdr:rowOff>95845</xdr:rowOff>
    </xdr:to>
    <xdr:cxnSp macro="">
      <xdr:nvCxnSpPr>
        <xdr:cNvPr id="574" name="直線コネクタ 573"/>
        <xdr:cNvCxnSpPr/>
      </xdr:nvCxnSpPr>
      <xdr:spPr>
        <a:xfrm>
          <a:off x="14592300" y="10012373"/>
          <a:ext cx="889000" cy="2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68273</xdr:rowOff>
    </xdr:from>
    <xdr:to>
      <xdr:col>76</xdr:col>
      <xdr:colOff>114300</xdr:colOff>
      <xdr:row>58</xdr:row>
      <xdr:rowOff>128349</xdr:rowOff>
    </xdr:to>
    <xdr:cxnSp macro="">
      <xdr:nvCxnSpPr>
        <xdr:cNvPr id="577" name="直線コネクタ 576"/>
        <xdr:cNvCxnSpPr/>
      </xdr:nvCxnSpPr>
      <xdr:spPr>
        <a:xfrm flipV="1">
          <a:off x="13703300" y="10012373"/>
          <a:ext cx="889000" cy="6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117369</xdr:rowOff>
    </xdr:from>
    <xdr:to>
      <xdr:col>71</xdr:col>
      <xdr:colOff>177800</xdr:colOff>
      <xdr:row>58</xdr:row>
      <xdr:rowOff>128349</xdr:rowOff>
    </xdr:to>
    <xdr:cxnSp macro="">
      <xdr:nvCxnSpPr>
        <xdr:cNvPr id="580" name="直線コネクタ 579"/>
        <xdr:cNvCxnSpPr/>
      </xdr:nvCxnSpPr>
      <xdr:spPr>
        <a:xfrm>
          <a:off x="12814300" y="10061469"/>
          <a:ext cx="889000" cy="1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75288</xdr:rowOff>
    </xdr:from>
    <xdr:to>
      <xdr:col>85</xdr:col>
      <xdr:colOff>177800</xdr:colOff>
      <xdr:row>59</xdr:row>
      <xdr:rowOff>5438</xdr:rowOff>
    </xdr:to>
    <xdr:sp macro="" textlink="">
      <xdr:nvSpPr>
        <xdr:cNvPr id="590" name="楕円 589"/>
        <xdr:cNvSpPr/>
      </xdr:nvSpPr>
      <xdr:spPr>
        <a:xfrm>
          <a:off x="16268700" y="1001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161665</xdr:rowOff>
    </xdr:from>
    <xdr:ext cx="534377" cy="259045"/>
    <xdr:sp macro="" textlink="">
      <xdr:nvSpPr>
        <xdr:cNvPr id="591" name="教育費該当値テキスト"/>
        <xdr:cNvSpPr txBox="1"/>
      </xdr:nvSpPr>
      <xdr:spPr>
        <a:xfrm>
          <a:off x="16370300" y="993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45045</xdr:rowOff>
    </xdr:from>
    <xdr:to>
      <xdr:col>81</xdr:col>
      <xdr:colOff>101600</xdr:colOff>
      <xdr:row>58</xdr:row>
      <xdr:rowOff>146645</xdr:rowOff>
    </xdr:to>
    <xdr:sp macro="" textlink="">
      <xdr:nvSpPr>
        <xdr:cNvPr id="592" name="楕円 591"/>
        <xdr:cNvSpPr/>
      </xdr:nvSpPr>
      <xdr:spPr>
        <a:xfrm>
          <a:off x="15430500" y="998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137772</xdr:rowOff>
    </xdr:from>
    <xdr:ext cx="534377" cy="259045"/>
    <xdr:sp macro="" textlink="">
      <xdr:nvSpPr>
        <xdr:cNvPr id="593" name="テキスト ボックス 592"/>
        <xdr:cNvSpPr txBox="1"/>
      </xdr:nvSpPr>
      <xdr:spPr>
        <a:xfrm>
          <a:off x="15214111" y="1008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17473</xdr:rowOff>
    </xdr:from>
    <xdr:to>
      <xdr:col>76</xdr:col>
      <xdr:colOff>165100</xdr:colOff>
      <xdr:row>58</xdr:row>
      <xdr:rowOff>119073</xdr:rowOff>
    </xdr:to>
    <xdr:sp macro="" textlink="">
      <xdr:nvSpPr>
        <xdr:cNvPr id="594" name="楕円 593"/>
        <xdr:cNvSpPr/>
      </xdr:nvSpPr>
      <xdr:spPr>
        <a:xfrm>
          <a:off x="14541500" y="99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110200</xdr:rowOff>
    </xdr:from>
    <xdr:ext cx="534377" cy="259045"/>
    <xdr:sp macro="" textlink="">
      <xdr:nvSpPr>
        <xdr:cNvPr id="595" name="テキスト ボックス 594"/>
        <xdr:cNvSpPr txBox="1"/>
      </xdr:nvSpPr>
      <xdr:spPr>
        <a:xfrm>
          <a:off x="14325111" y="1005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77549</xdr:rowOff>
    </xdr:from>
    <xdr:to>
      <xdr:col>72</xdr:col>
      <xdr:colOff>38100</xdr:colOff>
      <xdr:row>59</xdr:row>
      <xdr:rowOff>7699</xdr:rowOff>
    </xdr:to>
    <xdr:sp macro="" textlink="">
      <xdr:nvSpPr>
        <xdr:cNvPr id="596" name="楕円 595"/>
        <xdr:cNvSpPr/>
      </xdr:nvSpPr>
      <xdr:spPr>
        <a:xfrm>
          <a:off x="13652500" y="100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170276</xdr:rowOff>
    </xdr:from>
    <xdr:ext cx="534377" cy="259045"/>
    <xdr:sp macro="" textlink="">
      <xdr:nvSpPr>
        <xdr:cNvPr id="597" name="テキスト ボックス 596"/>
        <xdr:cNvSpPr txBox="1"/>
      </xdr:nvSpPr>
      <xdr:spPr>
        <a:xfrm>
          <a:off x="13436111" y="1011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66569</xdr:rowOff>
    </xdr:from>
    <xdr:to>
      <xdr:col>67</xdr:col>
      <xdr:colOff>101600</xdr:colOff>
      <xdr:row>58</xdr:row>
      <xdr:rowOff>168169</xdr:rowOff>
    </xdr:to>
    <xdr:sp macro="" textlink="">
      <xdr:nvSpPr>
        <xdr:cNvPr id="598" name="楕円 597"/>
        <xdr:cNvSpPr/>
      </xdr:nvSpPr>
      <xdr:spPr>
        <a:xfrm>
          <a:off x="12763500" y="100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159296</xdr:rowOff>
    </xdr:from>
    <xdr:ext cx="534377" cy="259045"/>
    <xdr:sp macro="" textlink="">
      <xdr:nvSpPr>
        <xdr:cNvPr id="599" name="テキスト ボックス 598"/>
        <xdr:cNvSpPr txBox="1"/>
      </xdr:nvSpPr>
      <xdr:spPr>
        <a:xfrm>
          <a:off x="12547111" y="1010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136303</xdr:rowOff>
    </xdr:from>
    <xdr:to>
      <xdr:col>71</xdr:col>
      <xdr:colOff>177800</xdr:colOff>
      <xdr:row>78</xdr:row>
      <xdr:rowOff>139700</xdr:rowOff>
    </xdr:to>
    <xdr:cxnSp macro="">
      <xdr:nvCxnSpPr>
        <xdr:cNvPr id="635" name="直線コネクタ 634"/>
        <xdr:cNvCxnSpPr/>
      </xdr:nvCxnSpPr>
      <xdr:spPr>
        <a:xfrm>
          <a:off x="12814300" y="13509403"/>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85503</xdr:rowOff>
    </xdr:from>
    <xdr:to>
      <xdr:col>67</xdr:col>
      <xdr:colOff>101600</xdr:colOff>
      <xdr:row>79</xdr:row>
      <xdr:rowOff>15653</xdr:rowOff>
    </xdr:to>
    <xdr:sp macro="" textlink="">
      <xdr:nvSpPr>
        <xdr:cNvPr id="653" name="楕円 652"/>
        <xdr:cNvSpPr/>
      </xdr:nvSpPr>
      <xdr:spPr>
        <a:xfrm>
          <a:off x="12763500" y="134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6780</xdr:rowOff>
    </xdr:from>
    <xdr:ext cx="378565" cy="259045"/>
    <xdr:sp macro="" textlink="">
      <xdr:nvSpPr>
        <xdr:cNvPr id="654" name="テキスト ボックス 653"/>
        <xdr:cNvSpPr txBox="1"/>
      </xdr:nvSpPr>
      <xdr:spPr>
        <a:xfrm>
          <a:off x="12625017" y="13551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134319</xdr:rowOff>
    </xdr:from>
    <xdr:to>
      <xdr:col>85</xdr:col>
      <xdr:colOff>127000</xdr:colOff>
      <xdr:row>97</xdr:row>
      <xdr:rowOff>135206</xdr:rowOff>
    </xdr:to>
    <xdr:cxnSp macro="">
      <xdr:nvCxnSpPr>
        <xdr:cNvPr id="681" name="直線コネクタ 680"/>
        <xdr:cNvCxnSpPr/>
      </xdr:nvCxnSpPr>
      <xdr:spPr>
        <a:xfrm flipV="1">
          <a:off x="15481300" y="16764969"/>
          <a:ext cx="8382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132966</xdr:rowOff>
    </xdr:from>
    <xdr:to>
      <xdr:col>81</xdr:col>
      <xdr:colOff>50800</xdr:colOff>
      <xdr:row>97</xdr:row>
      <xdr:rowOff>135206</xdr:rowOff>
    </xdr:to>
    <xdr:cxnSp macro="">
      <xdr:nvCxnSpPr>
        <xdr:cNvPr id="684" name="直線コネクタ 683"/>
        <xdr:cNvCxnSpPr/>
      </xdr:nvCxnSpPr>
      <xdr:spPr>
        <a:xfrm>
          <a:off x="14592300" y="16763616"/>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132966</xdr:rowOff>
    </xdr:from>
    <xdr:to>
      <xdr:col>76</xdr:col>
      <xdr:colOff>114300</xdr:colOff>
      <xdr:row>97</xdr:row>
      <xdr:rowOff>141401</xdr:rowOff>
    </xdr:to>
    <xdr:cxnSp macro="">
      <xdr:nvCxnSpPr>
        <xdr:cNvPr id="687" name="直線コネクタ 686"/>
        <xdr:cNvCxnSpPr/>
      </xdr:nvCxnSpPr>
      <xdr:spPr>
        <a:xfrm flipV="1">
          <a:off x="13703300" y="16763616"/>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141401</xdr:rowOff>
    </xdr:from>
    <xdr:to>
      <xdr:col>71</xdr:col>
      <xdr:colOff>177800</xdr:colOff>
      <xdr:row>97</xdr:row>
      <xdr:rowOff>160187</xdr:rowOff>
    </xdr:to>
    <xdr:cxnSp macro="">
      <xdr:nvCxnSpPr>
        <xdr:cNvPr id="690" name="直線コネクタ 689"/>
        <xdr:cNvCxnSpPr/>
      </xdr:nvCxnSpPr>
      <xdr:spPr>
        <a:xfrm flipV="1">
          <a:off x="12814300" y="16772051"/>
          <a:ext cx="889000" cy="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83519</xdr:rowOff>
    </xdr:from>
    <xdr:to>
      <xdr:col>85</xdr:col>
      <xdr:colOff>177800</xdr:colOff>
      <xdr:row>98</xdr:row>
      <xdr:rowOff>13669</xdr:rowOff>
    </xdr:to>
    <xdr:sp macro="" textlink="">
      <xdr:nvSpPr>
        <xdr:cNvPr id="700" name="楕円 699"/>
        <xdr:cNvSpPr/>
      </xdr:nvSpPr>
      <xdr:spPr>
        <a:xfrm>
          <a:off x="16268700" y="16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61946</xdr:rowOff>
    </xdr:from>
    <xdr:ext cx="534377" cy="259045"/>
    <xdr:sp macro="" textlink="">
      <xdr:nvSpPr>
        <xdr:cNvPr id="701" name="公債費該当値テキスト"/>
        <xdr:cNvSpPr txBox="1"/>
      </xdr:nvSpPr>
      <xdr:spPr>
        <a:xfrm>
          <a:off x="16370300" y="1669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84406</xdr:rowOff>
    </xdr:from>
    <xdr:to>
      <xdr:col>81</xdr:col>
      <xdr:colOff>101600</xdr:colOff>
      <xdr:row>98</xdr:row>
      <xdr:rowOff>14556</xdr:rowOff>
    </xdr:to>
    <xdr:sp macro="" textlink="">
      <xdr:nvSpPr>
        <xdr:cNvPr id="702" name="楕円 701"/>
        <xdr:cNvSpPr/>
      </xdr:nvSpPr>
      <xdr:spPr>
        <a:xfrm>
          <a:off x="15430500" y="167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5683</xdr:rowOff>
    </xdr:from>
    <xdr:ext cx="534377" cy="259045"/>
    <xdr:sp macro="" textlink="">
      <xdr:nvSpPr>
        <xdr:cNvPr id="703" name="テキスト ボックス 702"/>
        <xdr:cNvSpPr txBox="1"/>
      </xdr:nvSpPr>
      <xdr:spPr>
        <a:xfrm>
          <a:off x="15214111" y="1680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82166</xdr:rowOff>
    </xdr:from>
    <xdr:to>
      <xdr:col>76</xdr:col>
      <xdr:colOff>165100</xdr:colOff>
      <xdr:row>98</xdr:row>
      <xdr:rowOff>12316</xdr:rowOff>
    </xdr:to>
    <xdr:sp macro="" textlink="">
      <xdr:nvSpPr>
        <xdr:cNvPr id="704" name="楕円 703"/>
        <xdr:cNvSpPr/>
      </xdr:nvSpPr>
      <xdr:spPr>
        <a:xfrm>
          <a:off x="14541500" y="1671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3443</xdr:rowOff>
    </xdr:from>
    <xdr:ext cx="534377" cy="259045"/>
    <xdr:sp macro="" textlink="">
      <xdr:nvSpPr>
        <xdr:cNvPr id="705" name="テキスト ボックス 704"/>
        <xdr:cNvSpPr txBox="1"/>
      </xdr:nvSpPr>
      <xdr:spPr>
        <a:xfrm>
          <a:off x="14325111" y="1680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90601</xdr:rowOff>
    </xdr:from>
    <xdr:to>
      <xdr:col>72</xdr:col>
      <xdr:colOff>38100</xdr:colOff>
      <xdr:row>98</xdr:row>
      <xdr:rowOff>20751</xdr:rowOff>
    </xdr:to>
    <xdr:sp macro="" textlink="">
      <xdr:nvSpPr>
        <xdr:cNvPr id="706" name="楕円 705"/>
        <xdr:cNvSpPr/>
      </xdr:nvSpPr>
      <xdr:spPr>
        <a:xfrm>
          <a:off x="13652500" y="167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11878</xdr:rowOff>
    </xdr:from>
    <xdr:ext cx="534377" cy="259045"/>
    <xdr:sp macro="" textlink="">
      <xdr:nvSpPr>
        <xdr:cNvPr id="707" name="テキスト ボックス 706"/>
        <xdr:cNvSpPr txBox="1"/>
      </xdr:nvSpPr>
      <xdr:spPr>
        <a:xfrm>
          <a:off x="13436111" y="168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109387</xdr:rowOff>
    </xdr:from>
    <xdr:to>
      <xdr:col>67</xdr:col>
      <xdr:colOff>101600</xdr:colOff>
      <xdr:row>98</xdr:row>
      <xdr:rowOff>39537</xdr:rowOff>
    </xdr:to>
    <xdr:sp macro="" textlink="">
      <xdr:nvSpPr>
        <xdr:cNvPr id="708" name="楕円 707"/>
        <xdr:cNvSpPr/>
      </xdr:nvSpPr>
      <xdr:spPr>
        <a:xfrm>
          <a:off x="12763500" y="167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30664</xdr:rowOff>
    </xdr:from>
    <xdr:ext cx="534377" cy="259045"/>
    <xdr:sp macro="" textlink="">
      <xdr:nvSpPr>
        <xdr:cNvPr id="709" name="テキスト ボックス 708"/>
        <xdr:cNvSpPr txBox="1"/>
      </xdr:nvSpPr>
      <xdr:spPr>
        <a:xfrm>
          <a:off x="12547111" y="168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住民一人当たりのコストについては、どの項目も類似団体を下回っている。例年、民生費が類似団体を上回る傾向にあったが、令和元年度については類似団体が上昇したことを受けて、下回った。農林水産業費が前年度比で大幅に増額しており、漁港整備が要因となっている。漁港整備については継続して行っているため、上昇したままの水準が続くものと考えられる。土木費については前年度比で減少をしているが、ハード事業で金額が大きく左右される項目でもあるため、事業の見直しも行いながら歳出を抑制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全体をとおして、効率的な行財政運営を行うことができていると考えられるが、今後も引き続き、歳出全般において不断の見直しを続けながら運営を行っていきたい。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令和元年度は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町税が減となったことと、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物件費等の歳出が増となったことにより歳入不足が生じ、</a:t>
          </a:r>
          <a:r>
            <a:rPr kumimoji="1" lang="ja-JP" altLang="en-US" sz="1400">
              <a:latin typeface="ＭＳ ゴシック" pitchFamily="49" charset="-128"/>
              <a:ea typeface="ＭＳ ゴシック" pitchFamily="49" charset="-128"/>
            </a:rPr>
            <a:t>財政調整基金の取崩しで不足分を補ったため、実質単年度収支は赤字となった。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歳入の不足額を、財政調整基金で補っている状況が続いている。今後はふるさと納税の推進や、さらなる歳出削減の取組みをとおし、安定的な財政運営に努めていく。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福岡県吉富町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実質的には、財政調整基金の取崩しにより黒字になっている状況となっている。ふるさと納税を中心とした歳入の確保、歳出の削減について、引き続き努めていく必要がある。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なお、一般会計以外の黒字については、一般会計からの法定外の繰出しに頼っている会計も多く、各会計内で収支均衡が図れるよう、適正な財政運営に努め、一般会計からの繰出しの抑制を図る必要がある。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今後についても、下水道事業の進捗や他の公営事業の増加に伴い、起債の償還額も増えてきている現状を踏まえ、厳しい財政状況となることが見込まれる。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全会計をとおして、安定した財政状況を維持できるよう、将来の負担を見通した計画的な財政運営に努める。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3675334</v>
      </c>
      <c r="BO4" s="431"/>
      <c r="BP4" s="431"/>
      <c r="BQ4" s="431"/>
      <c r="BR4" s="431"/>
      <c r="BS4" s="431"/>
      <c r="BT4" s="431"/>
      <c r="BU4" s="432"/>
      <c r="BV4" s="430">
        <v>3518161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15.2</v>
      </c>
      <c r="CU4" s="437"/>
      <c r="CV4" s="437"/>
      <c r="CW4" s="437"/>
      <c r="CX4" s="437"/>
      <c r="CY4" s="437"/>
      <c r="CZ4" s="437"/>
      <c r="DA4" s="438"/>
      <c r="DB4" s="436">
        <v>13.2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3341074</v>
      </c>
      <c r="BO5" s="468"/>
      <c r="BP5" s="468"/>
      <c r="BQ5" s="468"/>
      <c r="BR5" s="468"/>
      <c r="BS5" s="468"/>
      <c r="BT5" s="468"/>
      <c r="BU5" s="469"/>
      <c r="BV5" s="467">
        <v>3237790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86.4</v>
      </c>
      <c r="CU5" s="465"/>
      <c r="CV5" s="465"/>
      <c r="CW5" s="465"/>
      <c r="CX5" s="465"/>
      <c r="CY5" s="465"/>
      <c r="CZ5" s="465"/>
      <c r="DA5" s="466"/>
      <c r="DB5" s="464">
        <v>85.2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334260</v>
      </c>
      <c r="BO6" s="468"/>
      <c r="BP6" s="468"/>
      <c r="BQ6" s="468"/>
      <c r="BR6" s="468"/>
      <c r="BS6" s="468"/>
      <c r="BT6" s="468"/>
      <c r="BU6" s="469"/>
      <c r="BV6" s="467">
        <v>280371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89.9</v>
      </c>
      <c r="CU6" s="505"/>
      <c r="CV6" s="505"/>
      <c r="CW6" s="505"/>
      <c r="CX6" s="505"/>
      <c r="CY6" s="505"/>
      <c r="CZ6" s="505"/>
      <c r="DA6" s="506"/>
      <c r="DB6" s="504">
        <v>89.5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15457</v>
      </c>
      <c r="BO7" s="468"/>
      <c r="BP7" s="468"/>
      <c r="BQ7" s="468"/>
      <c r="BR7" s="468"/>
      <c r="BS7" s="468"/>
      <c r="BT7" s="468"/>
      <c r="BU7" s="469"/>
      <c r="BV7" s="467">
        <v>6850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2095493</v>
      </c>
      <c r="CU7" s="468"/>
      <c r="CV7" s="468"/>
      <c r="CW7" s="468"/>
      <c r="CX7" s="468"/>
      <c r="CY7" s="468"/>
      <c r="CZ7" s="468"/>
      <c r="DA7" s="469"/>
      <c r="DB7" s="467">
        <v>2066018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318803</v>
      </c>
      <c r="BO8" s="468"/>
      <c r="BP8" s="468"/>
      <c r="BQ8" s="468"/>
      <c r="BR8" s="468"/>
      <c r="BS8" s="468"/>
      <c r="BT8" s="468"/>
      <c r="BU8" s="469"/>
      <c r="BV8" s="467">
        <v>273521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0.42</v>
      </c>
      <c r="CU8" s="508"/>
      <c r="CV8" s="508"/>
      <c r="CW8" s="508"/>
      <c r="CX8" s="508"/>
      <c r="CY8" s="508"/>
      <c r="CZ8" s="508"/>
      <c r="DA8" s="509"/>
      <c r="DB8" s="507">
        <v>0.42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6627</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105</v>
      </c>
      <c r="AV9" s="500"/>
      <c r="AW9" s="500"/>
      <c r="AX9" s="500"/>
      <c r="AY9" s="501" t="s">
        <v>116</v>
      </c>
      <c r="AZ9" s="502"/>
      <c r="BA9" s="502"/>
      <c r="BB9" s="502"/>
      <c r="BC9" s="502"/>
      <c r="BD9" s="502"/>
      <c r="BE9" s="502"/>
      <c r="BF9" s="502"/>
      <c r="BG9" s="502"/>
      <c r="BH9" s="502"/>
      <c r="BI9" s="502"/>
      <c r="BJ9" s="502"/>
      <c r="BK9" s="502"/>
      <c r="BL9" s="502"/>
      <c r="BM9" s="503"/>
      <c r="BN9" s="467">
        <v>45282</v>
      </c>
      <c r="BO9" s="468"/>
      <c r="BP9" s="468"/>
      <c r="BQ9" s="468"/>
      <c r="BR9" s="468"/>
      <c r="BS9" s="468"/>
      <c r="BT9" s="468"/>
      <c r="BU9" s="469"/>
      <c r="BV9" s="467">
        <v>58148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9.4</v>
      </c>
      <c r="CU9" s="465"/>
      <c r="CV9" s="465"/>
      <c r="CW9" s="465"/>
      <c r="CX9" s="465"/>
      <c r="CY9" s="465"/>
      <c r="CZ9" s="465"/>
      <c r="DA9" s="466"/>
      <c r="DB9" s="464">
        <v>9.8000000000000007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6792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648</v>
      </c>
      <c r="BO10" s="468"/>
      <c r="BP10" s="468"/>
      <c r="BQ10" s="468"/>
      <c r="BR10" s="468"/>
      <c r="BS10" s="468"/>
      <c r="BT10" s="468"/>
      <c r="BU10" s="469"/>
      <c r="BV10" s="467">
        <v>802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6764</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135550</v>
      </c>
      <c r="BO12" s="468"/>
      <c r="BP12" s="468"/>
      <c r="BQ12" s="468"/>
      <c r="BR12" s="468"/>
      <c r="BS12" s="468"/>
      <c r="BT12" s="468"/>
      <c r="BU12" s="469"/>
      <c r="BV12" s="467">
        <v>60101</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6709</v>
      </c>
      <c r="S13" s="552"/>
      <c r="T13" s="552"/>
      <c r="U13" s="552"/>
      <c r="V13" s="553"/>
      <c r="W13" s="483" t="s">
        <v>140</v>
      </c>
      <c r="X13" s="484"/>
      <c r="Y13" s="484"/>
      <c r="Z13" s="484"/>
      <c r="AA13" s="484"/>
      <c r="AB13" s="474"/>
      <c r="AC13" s="518">
        <v>103</v>
      </c>
      <c r="AD13" s="519"/>
      <c r="AE13" s="519"/>
      <c r="AF13" s="519"/>
      <c r="AG13" s="561"/>
      <c r="AH13" s="518">
        <v>98</v>
      </c>
      <c r="AI13" s="519"/>
      <c r="AJ13" s="519"/>
      <c r="AK13" s="519"/>
      <c r="AL13" s="520"/>
      <c r="AM13" s="496" t="s">
        <v>141</v>
      </c>
      <c r="AN13" s="497"/>
      <c r="AO13" s="497"/>
      <c r="AP13" s="497"/>
      <c r="AQ13" s="497"/>
      <c r="AR13" s="497"/>
      <c r="AS13" s="497"/>
      <c r="AT13" s="498"/>
      <c r="AU13" s="499" t="s">
        <v>136</v>
      </c>
      <c r="AV13" s="500"/>
      <c r="AW13" s="500"/>
      <c r="AX13" s="500"/>
      <c r="AY13" s="501" t="s">
        <v>142</v>
      </c>
      <c r="AZ13" s="502"/>
      <c r="BA13" s="502"/>
      <c r="BB13" s="502"/>
      <c r="BC13" s="502"/>
      <c r="BD13" s="502"/>
      <c r="BE13" s="502"/>
      <c r="BF13" s="502"/>
      <c r="BG13" s="502"/>
      <c r="BH13" s="502"/>
      <c r="BI13" s="502"/>
      <c r="BJ13" s="502"/>
      <c r="BK13" s="502"/>
      <c r="BL13" s="502"/>
      <c r="BM13" s="503"/>
      <c r="BN13" s="467">
        <v>-89620</v>
      </c>
      <c r="BO13" s="468"/>
      <c r="BP13" s="468"/>
      <c r="BQ13" s="468"/>
      <c r="BR13" s="468"/>
      <c r="BS13" s="468"/>
      <c r="BT13" s="468"/>
      <c r="BU13" s="469"/>
      <c r="BV13" s="467">
        <v>-1151</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8.5</v>
      </c>
      <c r="CU13" s="465"/>
      <c r="CV13" s="465"/>
      <c r="CW13" s="465"/>
      <c r="CX13" s="465"/>
      <c r="CY13" s="465"/>
      <c r="CZ13" s="465"/>
      <c r="DA13" s="466"/>
      <c r="DB13" s="464">
        <v>8.3000000000000007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6839</v>
      </c>
      <c r="S14" s="552"/>
      <c r="T14" s="552"/>
      <c r="U14" s="552"/>
      <c r="V14" s="553"/>
      <c r="W14" s="457"/>
      <c r="X14" s="458"/>
      <c r="Y14" s="458"/>
      <c r="Z14" s="458"/>
      <c r="AA14" s="458"/>
      <c r="AB14" s="447"/>
      <c r="AC14" s="554">
        <v>3.5</v>
      </c>
      <c r="AD14" s="555"/>
      <c r="AE14" s="555"/>
      <c r="AF14" s="555"/>
      <c r="AG14" s="556"/>
      <c r="AH14" s="554">
        <v>3.3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15.2</v>
      </c>
      <c r="CU14" s="566"/>
      <c r="CV14" s="566"/>
      <c r="CW14" s="566"/>
      <c r="CX14" s="566"/>
      <c r="CY14" s="566"/>
      <c r="CZ14" s="566"/>
      <c r="DA14" s="567"/>
      <c r="DB14" s="565">
        <v>1.7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6794</v>
      </c>
      <c r="S15" s="552"/>
      <c r="T15" s="552"/>
      <c r="U15" s="552"/>
      <c r="V15" s="553"/>
      <c r="W15" s="483" t="s">
        <v>147</v>
      </c>
      <c r="X15" s="484"/>
      <c r="Y15" s="484"/>
      <c r="Z15" s="484"/>
      <c r="AA15" s="484"/>
      <c r="AB15" s="474"/>
      <c r="AC15" s="518">
        <v>1136</v>
      </c>
      <c r="AD15" s="519"/>
      <c r="AE15" s="519"/>
      <c r="AF15" s="519"/>
      <c r="AG15" s="561"/>
      <c r="AH15" s="518">
        <v>1206</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739960</v>
      </c>
      <c r="BO15" s="431"/>
      <c r="BP15" s="431"/>
      <c r="BQ15" s="431"/>
      <c r="BR15" s="431"/>
      <c r="BS15" s="431"/>
      <c r="BT15" s="431"/>
      <c r="BU15" s="432"/>
      <c r="BV15" s="430">
        <v>732766</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38.200000000000003</v>
      </c>
      <c r="AD16" s="555"/>
      <c r="AE16" s="555"/>
      <c r="AF16" s="555"/>
      <c r="AG16" s="556"/>
      <c r="AH16" s="554">
        <v>40.200000000000003</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1801605</v>
      </c>
      <c r="BO16" s="468"/>
      <c r="BP16" s="468"/>
      <c r="BQ16" s="468"/>
      <c r="BR16" s="468"/>
      <c r="BS16" s="468"/>
      <c r="BT16" s="468"/>
      <c r="BU16" s="469"/>
      <c r="BV16" s="467">
        <v>1761485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1737</v>
      </c>
      <c r="AD17" s="519"/>
      <c r="AE17" s="519"/>
      <c r="AF17" s="519"/>
      <c r="AG17" s="561"/>
      <c r="AH17" s="518">
        <v>1698</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940929</v>
      </c>
      <c r="BO17" s="468"/>
      <c r="BP17" s="468"/>
      <c r="BQ17" s="468"/>
      <c r="BR17" s="468"/>
      <c r="BS17" s="468"/>
      <c r="BT17" s="468"/>
      <c r="BU17" s="469"/>
      <c r="BV17" s="467">
        <v>935099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5.72</v>
      </c>
      <c r="M18" s="583"/>
      <c r="N18" s="583"/>
      <c r="O18" s="583"/>
      <c r="P18" s="583"/>
      <c r="Q18" s="583"/>
      <c r="R18" s="584"/>
      <c r="S18" s="584"/>
      <c r="T18" s="584"/>
      <c r="U18" s="584"/>
      <c r="V18" s="585"/>
      <c r="W18" s="485"/>
      <c r="X18" s="486"/>
      <c r="Y18" s="486"/>
      <c r="Z18" s="486"/>
      <c r="AA18" s="486"/>
      <c r="AB18" s="477"/>
      <c r="AC18" s="586">
        <v>58.4</v>
      </c>
      <c r="AD18" s="587"/>
      <c r="AE18" s="587"/>
      <c r="AF18" s="587"/>
      <c r="AG18" s="588"/>
      <c r="AH18" s="586">
        <v>56.6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1808450</v>
      </c>
      <c r="BO18" s="468"/>
      <c r="BP18" s="468"/>
      <c r="BQ18" s="468"/>
      <c r="BR18" s="468"/>
      <c r="BS18" s="468"/>
      <c r="BT18" s="468"/>
      <c r="BU18" s="469"/>
      <c r="BV18" s="467">
        <v>1778248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1159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2548203</v>
      </c>
      <c r="BO19" s="468"/>
      <c r="BP19" s="468"/>
      <c r="BQ19" s="468"/>
      <c r="BR19" s="468"/>
      <c r="BS19" s="468"/>
      <c r="BT19" s="468"/>
      <c r="BU19" s="469"/>
      <c r="BV19" s="467">
        <v>2411607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2589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3390490</v>
      </c>
      <c r="BO23" s="468"/>
      <c r="BP23" s="468"/>
      <c r="BQ23" s="468"/>
      <c r="BR23" s="468"/>
      <c r="BS23" s="468"/>
      <c r="BT23" s="468"/>
      <c r="BU23" s="469"/>
      <c r="BV23" s="467">
        <v>3362846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6210</v>
      </c>
      <c r="R24" s="519"/>
      <c r="S24" s="519"/>
      <c r="T24" s="519"/>
      <c r="U24" s="519"/>
      <c r="V24" s="561"/>
      <c r="W24" s="620"/>
      <c r="X24" s="608"/>
      <c r="Y24" s="609"/>
      <c r="Z24" s="517" t="s">
        <v>171</v>
      </c>
      <c r="AA24" s="497"/>
      <c r="AB24" s="497"/>
      <c r="AC24" s="497"/>
      <c r="AD24" s="497"/>
      <c r="AE24" s="497"/>
      <c r="AF24" s="497"/>
      <c r="AG24" s="498"/>
      <c r="AH24" s="518">
        <v>68</v>
      </c>
      <c r="AI24" s="519"/>
      <c r="AJ24" s="519"/>
      <c r="AK24" s="519"/>
      <c r="AL24" s="561"/>
      <c r="AM24" s="518">
        <v>202436</v>
      </c>
      <c r="AN24" s="519"/>
      <c r="AO24" s="519"/>
      <c r="AP24" s="519"/>
      <c r="AQ24" s="519"/>
      <c r="AR24" s="561"/>
      <c r="AS24" s="518">
        <v>2977</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3092702</v>
      </c>
      <c r="BO24" s="468"/>
      <c r="BP24" s="468"/>
      <c r="BQ24" s="468"/>
      <c r="BR24" s="468"/>
      <c r="BS24" s="468"/>
      <c r="BT24" s="468"/>
      <c r="BU24" s="469"/>
      <c r="BV24" s="467">
        <v>3084677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5270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130</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601435</v>
      </c>
      <c r="BO25" s="431"/>
      <c r="BP25" s="431"/>
      <c r="BQ25" s="431"/>
      <c r="BR25" s="431"/>
      <c r="BS25" s="431"/>
      <c r="BT25" s="431"/>
      <c r="BU25" s="432"/>
      <c r="BV25" s="430">
        <v>413942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5020</v>
      </c>
      <c r="R26" s="519"/>
      <c r="S26" s="519"/>
      <c r="T26" s="519"/>
      <c r="U26" s="519"/>
      <c r="V26" s="561"/>
      <c r="W26" s="620"/>
      <c r="X26" s="608"/>
      <c r="Y26" s="609"/>
      <c r="Z26" s="517" t="s">
        <v>178</v>
      </c>
      <c r="AA26" s="630"/>
      <c r="AB26" s="630"/>
      <c r="AC26" s="630"/>
      <c r="AD26" s="630"/>
      <c r="AE26" s="630"/>
      <c r="AF26" s="630"/>
      <c r="AG26" s="631"/>
      <c r="AH26" s="518">
        <v>4</v>
      </c>
      <c r="AI26" s="519"/>
      <c r="AJ26" s="519"/>
      <c r="AK26" s="519"/>
      <c r="AL26" s="561"/>
      <c r="AM26" s="518">
        <v>11568</v>
      </c>
      <c r="AN26" s="519"/>
      <c r="AO26" s="519"/>
      <c r="AP26" s="519"/>
      <c r="AQ26" s="519"/>
      <c r="AR26" s="561"/>
      <c r="AS26" s="518">
        <v>2892</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180</v>
      </c>
      <c r="BO26" s="468"/>
      <c r="BP26" s="468"/>
      <c r="BQ26" s="468"/>
      <c r="BR26" s="468"/>
      <c r="BS26" s="468"/>
      <c r="BT26" s="468"/>
      <c r="BU26" s="469"/>
      <c r="BV26" s="467" t="s">
        <v>180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2820</v>
      </c>
      <c r="R27" s="519"/>
      <c r="S27" s="519"/>
      <c r="T27" s="519"/>
      <c r="U27" s="519"/>
      <c r="V27" s="561"/>
      <c r="W27" s="620"/>
      <c r="X27" s="608"/>
      <c r="Y27" s="609"/>
      <c r="Z27" s="517" t="s">
        <v>182</v>
      </c>
      <c r="AA27" s="497"/>
      <c r="AB27" s="497"/>
      <c r="AC27" s="497"/>
      <c r="AD27" s="497"/>
      <c r="AE27" s="497"/>
      <c r="AF27" s="497"/>
      <c r="AG27" s="498"/>
      <c r="AH27" s="518">
        <v>2</v>
      </c>
      <c r="AI27" s="519"/>
      <c r="AJ27" s="519"/>
      <c r="AK27" s="519"/>
      <c r="AL27" s="561"/>
      <c r="AM27" s="518" t="s">
        <v>183</v>
      </c>
      <c r="AN27" s="519"/>
      <c r="AO27" s="519"/>
      <c r="AP27" s="519"/>
      <c r="AQ27" s="519"/>
      <c r="AR27" s="561"/>
      <c r="AS27" s="518" t="s">
        <v>184</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v>95807</v>
      </c>
      <c r="BO27" s="644"/>
      <c r="BP27" s="644"/>
      <c r="BQ27" s="644"/>
      <c r="BR27" s="644"/>
      <c r="BS27" s="644"/>
      <c r="BT27" s="644"/>
      <c r="BU27" s="645"/>
      <c r="BV27" s="643">
        <v>95798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2350</v>
      </c>
      <c r="R28" s="519"/>
      <c r="S28" s="519"/>
      <c r="T28" s="519"/>
      <c r="U28" s="519"/>
      <c r="V28" s="561"/>
      <c r="W28" s="620"/>
      <c r="X28" s="608"/>
      <c r="Y28" s="609"/>
      <c r="Z28" s="517" t="s">
        <v>187</v>
      </c>
      <c r="AA28" s="497"/>
      <c r="AB28" s="497"/>
      <c r="AC28" s="497"/>
      <c r="AD28" s="497"/>
      <c r="AE28" s="497"/>
      <c r="AF28" s="497"/>
      <c r="AG28" s="498"/>
      <c r="AH28" s="518" t="s">
        <v>130</v>
      </c>
      <c r="AI28" s="519"/>
      <c r="AJ28" s="519"/>
      <c r="AK28" s="519"/>
      <c r="AL28" s="561"/>
      <c r="AM28" s="518" t="s">
        <v>175</v>
      </c>
      <c r="AN28" s="519"/>
      <c r="AO28" s="519"/>
      <c r="AP28" s="519"/>
      <c r="AQ28" s="519"/>
      <c r="AR28" s="561"/>
      <c r="AS28" s="518" t="s">
        <v>180</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1063180</v>
      </c>
      <c r="BO28" s="431"/>
      <c r="BP28" s="431"/>
      <c r="BQ28" s="431"/>
      <c r="BR28" s="431"/>
      <c r="BS28" s="431"/>
      <c r="BT28" s="431"/>
      <c r="BU28" s="432"/>
      <c r="BV28" s="430">
        <v>1058083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189</v>
      </c>
      <c r="F29" s="497"/>
      <c r="G29" s="497"/>
      <c r="H29" s="497"/>
      <c r="I29" s="497"/>
      <c r="J29" s="497"/>
      <c r="K29" s="498"/>
      <c r="L29" s="518">
        <v>8</v>
      </c>
      <c r="M29" s="519"/>
      <c r="N29" s="519"/>
      <c r="O29" s="519"/>
      <c r="P29" s="561"/>
      <c r="Q29" s="518">
        <v>2240</v>
      </c>
      <c r="R29" s="519"/>
      <c r="S29" s="519"/>
      <c r="T29" s="519"/>
      <c r="U29" s="519"/>
      <c r="V29" s="561"/>
      <c r="W29" s="621"/>
      <c r="X29" s="622"/>
      <c r="Y29" s="623"/>
      <c r="Z29" s="517" t="s">
        <v>190</v>
      </c>
      <c r="AA29" s="497"/>
      <c r="AB29" s="497"/>
      <c r="AC29" s="497"/>
      <c r="AD29" s="497"/>
      <c r="AE29" s="497"/>
      <c r="AF29" s="497"/>
      <c r="AG29" s="498"/>
      <c r="AH29" s="518">
        <v>70</v>
      </c>
      <c r="AI29" s="519"/>
      <c r="AJ29" s="519"/>
      <c r="AK29" s="519"/>
      <c r="AL29" s="561"/>
      <c r="AM29" s="518">
        <v>208664</v>
      </c>
      <c r="AN29" s="519"/>
      <c r="AO29" s="519"/>
      <c r="AP29" s="519"/>
      <c r="AQ29" s="519"/>
      <c r="AR29" s="561"/>
      <c r="AS29" s="518">
        <v>2981</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350493</v>
      </c>
      <c r="BO29" s="468"/>
      <c r="BP29" s="468"/>
      <c r="BQ29" s="468"/>
      <c r="BR29" s="468"/>
      <c r="BS29" s="468"/>
      <c r="BT29" s="468"/>
      <c r="BU29" s="469"/>
      <c r="BV29" s="467">
        <v>350371</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94.1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804367</v>
      </c>
      <c r="BO30" s="644"/>
      <c r="BP30" s="644"/>
      <c r="BQ30" s="644"/>
      <c r="BR30" s="644"/>
      <c r="BS30" s="644"/>
      <c r="BT30" s="644"/>
      <c r="BU30" s="645"/>
      <c r="BV30" s="643">
        <v>839836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202</v>
      </c>
      <c r="X33" s="456"/>
      <c r="Y33" s="456"/>
      <c r="Z33" s="456"/>
      <c r="AA33" s="456"/>
      <c r="AB33" s="456"/>
      <c r="AC33" s="456"/>
      <c r="AD33" s="456"/>
      <c r="AE33" s="456"/>
      <c r="AF33" s="456"/>
      <c r="AG33" s="456"/>
      <c r="AH33" s="456"/>
      <c r="AI33" s="456"/>
      <c r="AJ33" s="456"/>
      <c r="AK33" s="456"/>
      <c r="AL33" s="216"/>
      <c r="AM33" s="491" t="s">
        <v>199</v>
      </c>
      <c r="AN33" s="491"/>
      <c r="AO33" s="456" t="s">
        <v>203</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207</v>
      </c>
      <c r="CP33" s="491"/>
      <c r="CQ33" s="456" t="s">
        <v>208</v>
      </c>
      <c r="CR33" s="456"/>
      <c r="CS33" s="456"/>
      <c r="CT33" s="456"/>
      <c r="CU33" s="456"/>
      <c r="CV33" s="456"/>
      <c r="CW33" s="456"/>
      <c r="CX33" s="456"/>
      <c r="CY33" s="456"/>
      <c r="CZ33" s="456"/>
      <c r="DA33" s="456"/>
      <c r="DB33" s="456"/>
      <c r="DC33" s="456"/>
      <c r="DD33" s="456"/>
      <c r="DE33" s="456"/>
      <c r="DF33" s="216"/>
      <c r="DG33" s="655" t="s">
        <v>209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福岡県市町村職員退職手当組合（一般会計）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吉富町土地開発公社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奨学金特別会計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IF('各会計、関係団体の財政状況及び健全化判断比率'!B31="","",'各会計、関係団体の財政状況及び健全化判断比率'!B31)</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福岡県市町村職員退職手当組合（基金特別会計）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（株）ツクローネ吉富</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豊前市外二町財産組合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福岡県自治会館管理組合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築上郡自治会館等資産管理組合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京築広域市町村圏事務組合（一般会計）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京築広域市町村圏事務組合（広域圏消防特別会計）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福岡県自治振興組合（一般会計）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福岡県自治振興組合（公文書館事業特別会計）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福岡県後期高齢者医療広域連合（一般会計）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DgS5cS7TEHh4kCKC9cQnv0KJeHLgK+SZGd/FM1Z/YTYg6g57+XosyA7nwlWeMyJ8ctTs4b74SUHN2XJdDD2cuA==" saltValue="prHPobqoyhG0jMhipwsu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copies="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562</v>
      </c>
      <c r="D34" s="1248"/>
      <c r="E34" s="1249"/>
      <c r="F34" s="32">
        <v>12.11</v>
      </c>
      <c r="G34" s="33">
        <v>10.76</v>
      </c>
      <c r="H34" s="33">
        <v>10.25</v>
      </c>
      <c r="I34" s="33">
        <v>12.98</v>
      </c>
      <c r="J34" s="34">
        <v>14.91</v>
      </c>
      <c r="K34" s="22"/>
      <c r="L34" s="22"/>
      <c r="M34" s="22"/>
      <c r="N34" s="22"/>
      <c r="O34" s="22"/>
      <c r="P34" s="22"/>
    </row>
    <row r="35" spans="1:16" ht="39" customHeight="1" x14ac:dyDescent="0.15">
      <c r="A35" s="22"/>
      <c r="B35" s="35"/>
      <c r="C35" s="1242" t="s">
        <v>563</v>
      </c>
      <c r="D35" s="1243"/>
      <c r="E35" s="1244"/>
      <c r="F35" s="36">
        <v>6.49</v>
      </c>
      <c r="G35" s="37">
        <v>6.81</v>
      </c>
      <c r="H35" s="37">
        <v>7.23</v>
      </c>
      <c r="I35" s="37">
        <v>7.47</v>
      </c>
      <c r="J35" s="38">
        <v>7.7</v>
      </c>
      <c r="K35" s="22"/>
      <c r="L35" s="22"/>
      <c r="M35" s="22"/>
      <c r="N35" s="22"/>
      <c r="O35" s="22"/>
      <c r="P35" s="22"/>
    </row>
    <row r="36" spans="1:16" ht="39" customHeight="1" x14ac:dyDescent="0.15">
      <c r="A36" s="22"/>
      <c r="B36" s="35"/>
      <c r="C36" s="1242" t="s">
        <v>564</v>
      </c>
      <c r="D36" s="1243"/>
      <c r="E36" s="1244"/>
      <c r="F36" s="36" t="s">
        <v>511</v>
      </c>
      <c r="G36" s="37" t="s">
        <v>511</v>
      </c>
      <c r="H36" s="37" t="s">
        <v>511</v>
      </c>
      <c r="I36" s="37" t="s">
        <v>511</v>
      </c>
      <c r="J36" s="38">
        <v>2.84</v>
      </c>
      <c r="K36" s="22"/>
      <c r="L36" s="22"/>
      <c r="M36" s="22"/>
      <c r="N36" s="22"/>
      <c r="O36" s="22"/>
      <c r="P36" s="22"/>
    </row>
    <row r="37" spans="1:16" ht="39" customHeight="1" x14ac:dyDescent="0.15">
      <c r="A37" s="22"/>
      <c r="B37" s="35"/>
      <c r="C37" s="1242" t="s">
        <v>565</v>
      </c>
      <c r="D37" s="1243"/>
      <c r="E37" s="1244"/>
      <c r="F37" s="36">
        <v>0.12</v>
      </c>
      <c r="G37" s="37">
        <v>0.14000000000000001</v>
      </c>
      <c r="H37" s="37">
        <v>0.24</v>
      </c>
      <c r="I37" s="37">
        <v>0.25</v>
      </c>
      <c r="J37" s="38">
        <v>0.3</v>
      </c>
      <c r="K37" s="22"/>
      <c r="L37" s="22"/>
      <c r="M37" s="22"/>
      <c r="N37" s="22"/>
      <c r="O37" s="22"/>
      <c r="P37" s="22"/>
    </row>
    <row r="38" spans="1:16" ht="39" customHeight="1" x14ac:dyDescent="0.15">
      <c r="A38" s="22"/>
      <c r="B38" s="35"/>
      <c r="C38" s="1242" t="s">
        <v>566</v>
      </c>
      <c r="D38" s="1243"/>
      <c r="E38" s="1244"/>
      <c r="F38" s="36">
        <v>5.09</v>
      </c>
      <c r="G38" s="37">
        <v>6.41</v>
      </c>
      <c r="H38" s="37">
        <v>5</v>
      </c>
      <c r="I38" s="37">
        <v>2.31</v>
      </c>
      <c r="J38" s="38">
        <v>0.28999999999999998</v>
      </c>
      <c r="K38" s="22"/>
      <c r="L38" s="22"/>
      <c r="M38" s="22"/>
      <c r="N38" s="22"/>
      <c r="O38" s="22"/>
      <c r="P38" s="22"/>
    </row>
    <row r="39" spans="1:16" ht="39" customHeight="1" x14ac:dyDescent="0.15">
      <c r="A39" s="22"/>
      <c r="B39" s="35"/>
      <c r="C39" s="1242" t="s">
        <v>567</v>
      </c>
      <c r="D39" s="1243"/>
      <c r="E39" s="1244"/>
      <c r="F39" s="36">
        <v>0.12</v>
      </c>
      <c r="G39" s="37">
        <v>0.1</v>
      </c>
      <c r="H39" s="37">
        <v>0.12</v>
      </c>
      <c r="I39" s="37">
        <v>0.14000000000000001</v>
      </c>
      <c r="J39" s="38">
        <v>0.12</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568</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569</v>
      </c>
      <c r="D43" s="1246"/>
      <c r="E43" s="1247"/>
      <c r="F43" s="41">
        <v>0.31</v>
      </c>
      <c r="G43" s="42">
        <v>0.52</v>
      </c>
      <c r="H43" s="42">
        <v>0.62</v>
      </c>
      <c r="I43" s="42">
        <v>4.55</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Oo3yd8oy9ytPm+2BsJsW3JiNJuhw+RBDn5i7Nl11Kk+mnkblA2l329hJactyRVwTXhAAZiGIWESfADckRILng==" saltValue="4uPDEuO/Or1x4WOHQGdx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227</v>
      </c>
      <c r="L45" s="60">
        <v>254</v>
      </c>
      <c r="M45" s="60">
        <v>267</v>
      </c>
      <c r="N45" s="60">
        <v>263</v>
      </c>
      <c r="O45" s="61">
        <v>262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x14ac:dyDescent="0.15">
      <c r="A48" s="48"/>
      <c r="B48" s="1252"/>
      <c r="C48" s="1253"/>
      <c r="D48" s="62"/>
      <c r="E48" s="1258" t="s">
        <v>15</v>
      </c>
      <c r="F48" s="1258"/>
      <c r="G48" s="1258"/>
      <c r="H48" s="1258"/>
      <c r="I48" s="1258"/>
      <c r="J48" s="1259"/>
      <c r="K48" s="63">
        <v>122</v>
      </c>
      <c r="L48" s="64">
        <v>117</v>
      </c>
      <c r="M48" s="64">
        <v>122</v>
      </c>
      <c r="N48" s="64">
        <v>124</v>
      </c>
      <c r="O48" s="65">
        <v>130</v>
      </c>
      <c r="P48" s="48"/>
      <c r="Q48" s="48"/>
      <c r="R48" s="48"/>
      <c r="S48" s="48"/>
      <c r="T48" s="48"/>
      <c r="U48" s="48"/>
    </row>
    <row r="49" spans="1:21" ht="30.75" customHeight="1" x14ac:dyDescent="0.15">
      <c r="A49" s="48"/>
      <c r="B49" s="1252"/>
      <c r="C49" s="1253"/>
      <c r="D49" s="62"/>
      <c r="E49" s="1258" t="s">
        <v>16</v>
      </c>
      <c r="F49" s="1258"/>
      <c r="G49" s="1258"/>
      <c r="H49" s="1258"/>
      <c r="I49" s="1258"/>
      <c r="J49" s="1259"/>
      <c r="K49" s="63">
        <v>11</v>
      </c>
      <c r="L49" s="64">
        <v>14</v>
      </c>
      <c r="M49" s="64">
        <v>7</v>
      </c>
      <c r="N49" s="64">
        <v>2</v>
      </c>
      <c r="O49" s="65" t="s">
        <v>511</v>
      </c>
      <c r="P49" s="48"/>
      <c r="Q49" s="48"/>
      <c r="R49" s="48"/>
      <c r="S49" s="48"/>
      <c r="T49" s="48"/>
      <c r="U49" s="48"/>
    </row>
    <row r="50" spans="1:21" ht="30.75" customHeight="1" x14ac:dyDescent="0.15">
      <c r="A50" s="48"/>
      <c r="B50" s="1252"/>
      <c r="C50" s="1253"/>
      <c r="D50" s="62"/>
      <c r="E50" s="1258" t="s">
        <v>17</v>
      </c>
      <c r="F50" s="1258"/>
      <c r="G50" s="1258"/>
      <c r="H50" s="1258"/>
      <c r="I50" s="1258"/>
      <c r="J50" s="1259"/>
      <c r="K50" s="63">
        <v>25</v>
      </c>
      <c r="L50" s="64">
        <v>25</v>
      </c>
      <c r="M50" s="64">
        <v>31</v>
      </c>
      <c r="N50" s="64">
        <v>32</v>
      </c>
      <c r="O50" s="65">
        <v>32</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511</v>
      </c>
      <c r="L51" s="64" t="s">
        <v>511</v>
      </c>
      <c r="M51" s="64" t="s">
        <v>511</v>
      </c>
      <c r="N51" s="64" t="s">
        <v>511</v>
      </c>
      <c r="O51" s="65" t="s">
        <v>511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263</v>
      </c>
      <c r="L52" s="64">
        <v>268</v>
      </c>
      <c r="M52" s="64">
        <v>257</v>
      </c>
      <c r="N52" s="64">
        <v>275</v>
      </c>
      <c r="O52" s="65">
        <v>273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122</v>
      </c>
      <c r="L53" s="69">
        <v>142</v>
      </c>
      <c r="M53" s="69">
        <v>170</v>
      </c>
      <c r="N53" s="69">
        <v>146</v>
      </c>
      <c r="O53" s="70">
        <v>151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604</v>
      </c>
      <c r="L57" s="84" t="s">
        <v>604</v>
      </c>
      <c r="M57" s="84" t="s">
        <v>604</v>
      </c>
      <c r="N57" s="84" t="s">
        <v>604</v>
      </c>
      <c r="O57" s="85" t="s">
        <v>604</v>
      </c>
    </row>
    <row r="58" spans="1:21" ht="31.5" customHeight="1" thickBot="1" x14ac:dyDescent="0.2">
      <c r="B58" s="1268"/>
      <c r="C58" s="1269"/>
      <c r="D58" s="1273" t="s">
        <v>27</v>
      </c>
      <c r="E58" s="1274"/>
      <c r="F58" s="1274"/>
      <c r="G58" s="1274"/>
      <c r="H58" s="1274"/>
      <c r="I58" s="1274"/>
      <c r="J58" s="1275"/>
      <c r="K58" s="86" t="s">
        <v>604</v>
      </c>
      <c r="L58" s="87" t="s">
        <v>604</v>
      </c>
      <c r="M58" s="87" t="s">
        <v>604</v>
      </c>
      <c r="N58" s="87" t="s">
        <v>604</v>
      </c>
      <c r="O58" s="88" t="s">
        <v>604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WvFVqBTwNzKNoECps/ysIUgUpX2f+LDy4EVhrUhIE5lSWs8NBACqPaAtqza+XqJIBvLpmct4aYpOT5Em5yj+w==" saltValue="7DOQdCAUQd1GuLOuB8ij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6" t="s">
        <v>30</v>
      </c>
      <c r="C41" s="1277"/>
      <c r="D41" s="102"/>
      <c r="E41" s="1282" t="s">
        <v>31</v>
      </c>
      <c r="F41" s="1282"/>
      <c r="G41" s="1282"/>
      <c r="H41" s="1283"/>
      <c r="I41" s="103">
        <v>2540</v>
      </c>
      <c r="J41" s="104">
        <v>2501</v>
      </c>
      <c r="K41" s="104">
        <v>3286</v>
      </c>
      <c r="L41" s="104">
        <v>3363</v>
      </c>
      <c r="M41" s="105">
        <v>3390</v>
      </c>
    </row>
    <row r="42" spans="2:13" ht="27.75" customHeight="1" x14ac:dyDescent="0.15">
      <c r="B42" s="1278"/>
      <c r="C42" s="1279"/>
      <c r="D42" s="106"/>
      <c r="E42" s="1284" t="s">
        <v>32</v>
      </c>
      <c r="F42" s="1284"/>
      <c r="G42" s="1284"/>
      <c r="H42" s="1285"/>
      <c r="I42" s="107" t="s">
        <v>511</v>
      </c>
      <c r="J42" s="108" t="s">
        <v>511</v>
      </c>
      <c r="K42" s="108" t="s">
        <v>511</v>
      </c>
      <c r="L42" s="108" t="s">
        <v>511</v>
      </c>
      <c r="M42" s="109" t="s">
        <v>511</v>
      </c>
    </row>
    <row r="43" spans="2:13" ht="27.75" customHeight="1" x14ac:dyDescent="0.15">
      <c r="B43" s="1278"/>
      <c r="C43" s="1279"/>
      <c r="D43" s="106"/>
      <c r="E43" s="1284" t="s">
        <v>33</v>
      </c>
      <c r="F43" s="1284"/>
      <c r="G43" s="1284"/>
      <c r="H43" s="1285"/>
      <c r="I43" s="107">
        <v>2224</v>
      </c>
      <c r="J43" s="108">
        <v>2244</v>
      </c>
      <c r="K43" s="108">
        <v>2413</v>
      </c>
      <c r="L43" s="108">
        <v>2513</v>
      </c>
      <c r="M43" s="109">
        <v>2697</v>
      </c>
    </row>
    <row r="44" spans="2:13" ht="27.75" customHeight="1" x14ac:dyDescent="0.15">
      <c r="B44" s="1278"/>
      <c r="C44" s="1279"/>
      <c r="D44" s="106"/>
      <c r="E44" s="1284" t="s">
        <v>34</v>
      </c>
      <c r="F44" s="1284"/>
      <c r="G44" s="1284"/>
      <c r="H44" s="1285"/>
      <c r="I44" s="107">
        <v>217</v>
      </c>
      <c r="J44" s="108">
        <v>190</v>
      </c>
      <c r="K44" s="108">
        <v>159</v>
      </c>
      <c r="L44" s="108">
        <v>190</v>
      </c>
      <c r="M44" s="109">
        <v>215</v>
      </c>
    </row>
    <row r="45" spans="2:13" ht="27.75" customHeight="1" x14ac:dyDescent="0.15">
      <c r="B45" s="1278"/>
      <c r="C45" s="1279"/>
      <c r="D45" s="106"/>
      <c r="E45" s="1284" t="s">
        <v>35</v>
      </c>
      <c r="F45" s="1284"/>
      <c r="G45" s="1284"/>
      <c r="H45" s="1285"/>
      <c r="I45" s="107">
        <v>338</v>
      </c>
      <c r="J45" s="108">
        <v>381</v>
      </c>
      <c r="K45" s="108">
        <v>347</v>
      </c>
      <c r="L45" s="108">
        <v>302</v>
      </c>
      <c r="M45" s="109">
        <v>320</v>
      </c>
    </row>
    <row r="46" spans="2:13" ht="27.75" customHeight="1" x14ac:dyDescent="0.15">
      <c r="B46" s="1278"/>
      <c r="C46" s="1279"/>
      <c r="D46" s="110"/>
      <c r="E46" s="1284" t="s">
        <v>36</v>
      </c>
      <c r="F46" s="1284"/>
      <c r="G46" s="1284"/>
      <c r="H46" s="1285"/>
      <c r="I46" s="107" t="s">
        <v>511</v>
      </c>
      <c r="J46" s="108" t="s">
        <v>511</v>
      </c>
      <c r="K46" s="108" t="s">
        <v>511</v>
      </c>
      <c r="L46" s="108" t="s">
        <v>511</v>
      </c>
      <c r="M46" s="109" t="s">
        <v>511</v>
      </c>
    </row>
    <row r="47" spans="2:13" ht="27.75" customHeight="1" x14ac:dyDescent="0.15">
      <c r="B47" s="1278"/>
      <c r="C47" s="1279"/>
      <c r="D47" s="111"/>
      <c r="E47" s="1286" t="s">
        <v>37</v>
      </c>
      <c r="F47" s="1287"/>
      <c r="G47" s="1287"/>
      <c r="H47" s="1288"/>
      <c r="I47" s="107" t="s">
        <v>511</v>
      </c>
      <c r="J47" s="108" t="s">
        <v>511</v>
      </c>
      <c r="K47" s="108" t="s">
        <v>511</v>
      </c>
      <c r="L47" s="108" t="s">
        <v>511</v>
      </c>
      <c r="M47" s="109" t="s">
        <v>511</v>
      </c>
    </row>
    <row r="48" spans="2:13" ht="27.75" customHeight="1" x14ac:dyDescent="0.15">
      <c r="B48" s="1278"/>
      <c r="C48" s="1279"/>
      <c r="D48" s="106"/>
      <c r="E48" s="1284" t="s">
        <v>38</v>
      </c>
      <c r="F48" s="1284"/>
      <c r="G48" s="1284"/>
      <c r="H48" s="1285"/>
      <c r="I48" s="107" t="s">
        <v>511</v>
      </c>
      <c r="J48" s="108" t="s">
        <v>511</v>
      </c>
      <c r="K48" s="108" t="s">
        <v>511</v>
      </c>
      <c r="L48" s="108" t="s">
        <v>511</v>
      </c>
      <c r="M48" s="109" t="s">
        <v>511</v>
      </c>
    </row>
    <row r="49" spans="2:13" ht="27.75" customHeight="1" x14ac:dyDescent="0.15">
      <c r="B49" s="1280"/>
      <c r="C49" s="1281"/>
      <c r="D49" s="106"/>
      <c r="E49" s="1284" t="s">
        <v>39</v>
      </c>
      <c r="F49" s="1284"/>
      <c r="G49" s="1284"/>
      <c r="H49" s="1285"/>
      <c r="I49" s="107" t="s">
        <v>511</v>
      </c>
      <c r="J49" s="108" t="s">
        <v>511</v>
      </c>
      <c r="K49" s="108" t="s">
        <v>511</v>
      </c>
      <c r="L49" s="108" t="s">
        <v>511</v>
      </c>
      <c r="M49" s="109" t="s">
        <v>511</v>
      </c>
    </row>
    <row r="50" spans="2:13" ht="27.75" customHeight="1" x14ac:dyDescent="0.15">
      <c r="B50" s="1289" t="s">
        <v>40</v>
      </c>
      <c r="C50" s="1290"/>
      <c r="D50" s="112"/>
      <c r="E50" s="1284" t="s">
        <v>41</v>
      </c>
      <c r="F50" s="1284"/>
      <c r="G50" s="1284"/>
      <c r="H50" s="1285"/>
      <c r="I50" s="107">
        <v>2549</v>
      </c>
      <c r="J50" s="108">
        <v>2442</v>
      </c>
      <c r="K50" s="108">
        <v>2393</v>
      </c>
      <c r="L50" s="108">
        <v>2408</v>
      </c>
      <c r="M50" s="109">
        <v>2390</v>
      </c>
    </row>
    <row r="51" spans="2:13" ht="27.75" customHeight="1" x14ac:dyDescent="0.15">
      <c r="B51" s="1278"/>
      <c r="C51" s="1279"/>
      <c r="D51" s="106"/>
      <c r="E51" s="1284" t="s">
        <v>42</v>
      </c>
      <c r="F51" s="1284"/>
      <c r="G51" s="1284"/>
      <c r="H51" s="1285"/>
      <c r="I51" s="107">
        <v>164</v>
      </c>
      <c r="J51" s="108">
        <v>208</v>
      </c>
      <c r="K51" s="108">
        <v>577</v>
      </c>
      <c r="L51" s="108">
        <v>612</v>
      </c>
      <c r="M51" s="109">
        <v>621</v>
      </c>
    </row>
    <row r="52" spans="2:13" ht="27.75" customHeight="1" x14ac:dyDescent="0.15">
      <c r="B52" s="1280"/>
      <c r="C52" s="1281"/>
      <c r="D52" s="106"/>
      <c r="E52" s="1284" t="s">
        <v>43</v>
      </c>
      <c r="F52" s="1284"/>
      <c r="G52" s="1284"/>
      <c r="H52" s="1285"/>
      <c r="I52" s="107">
        <v>3138</v>
      </c>
      <c r="J52" s="108">
        <v>3212</v>
      </c>
      <c r="K52" s="108">
        <v>3320</v>
      </c>
      <c r="L52" s="108">
        <v>3317</v>
      </c>
      <c r="M52" s="109">
        <v>3329</v>
      </c>
    </row>
    <row r="53" spans="2:13" ht="27.75" customHeight="1" thickBot="1" x14ac:dyDescent="0.2">
      <c r="B53" s="1291" t="s">
        <v>44</v>
      </c>
      <c r="C53" s="1292"/>
      <c r="D53" s="113"/>
      <c r="E53" s="1293" t="s">
        <v>45</v>
      </c>
      <c r="F53" s="1293"/>
      <c r="G53" s="1293"/>
      <c r="H53" s="1294"/>
      <c r="I53" s="114">
        <v>-532</v>
      </c>
      <c r="J53" s="115">
        <v>-547</v>
      </c>
      <c r="K53" s="115">
        <v>-87</v>
      </c>
      <c r="L53" s="115">
        <v>32</v>
      </c>
      <c r="M53" s="116">
        <v>282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cJufUHh6Q4jwtgS3Wg/YIUgfRGqAJY6G71qONqOT2kmefRzXFhrKrX5JWtP/1oGw2LJUyNVfl3pAhPuz0ATug==" saltValue="kjgtDC1P8PU0zyePVeT7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1007</v>
      </c>
      <c r="G55" s="128">
        <v>1058</v>
      </c>
      <c r="H55" s="129">
        <v>1063</v>
      </c>
    </row>
    <row r="56" spans="2:8" ht="52.5" customHeight="1" x14ac:dyDescent="0.15">
      <c r="B56" s="130"/>
      <c r="C56" s="1305" t="s">
        <v>49</v>
      </c>
      <c r="D56" s="1305"/>
      <c r="E56" s="1306"/>
      <c r="F56" s="131">
        <v>350</v>
      </c>
      <c r="G56" s="131">
        <v>350</v>
      </c>
      <c r="H56" s="132">
        <v>350</v>
      </c>
    </row>
    <row r="57" spans="2:8" ht="53.25" customHeight="1" x14ac:dyDescent="0.15">
      <c r="B57" s="130"/>
      <c r="C57" s="1307" t="s">
        <v>50</v>
      </c>
      <c r="D57" s="1307"/>
      <c r="E57" s="1308"/>
      <c r="F57" s="133">
        <v>884</v>
      </c>
      <c r="G57" s="133">
        <v>840</v>
      </c>
      <c r="H57" s="134">
        <v>804</v>
      </c>
    </row>
    <row r="58" spans="2:8" ht="45.75" customHeight="1" x14ac:dyDescent="0.15">
      <c r="B58" s="135"/>
      <c r="C58" s="1295" t="s">
        <v>599</v>
      </c>
      <c r="D58" s="1296"/>
      <c r="E58" s="1297"/>
      <c r="F58" s="136">
        <v>364</v>
      </c>
      <c r="G58" s="136">
        <v>325</v>
      </c>
      <c r="H58" s="137">
        <v>295</v>
      </c>
    </row>
    <row r="59" spans="2:8" ht="45.75" customHeight="1" x14ac:dyDescent="0.15">
      <c r="B59" s="135"/>
      <c r="C59" s="1295" t="s">
        <v>600</v>
      </c>
      <c r="D59" s="1296"/>
      <c r="E59" s="1297"/>
      <c r="F59" s="136">
        <v>170</v>
      </c>
      <c r="G59" s="136">
        <v>170</v>
      </c>
      <c r="H59" s="137">
        <v>170</v>
      </c>
    </row>
    <row r="60" spans="2:8" ht="45.75" customHeight="1" x14ac:dyDescent="0.15">
      <c r="B60" s="135"/>
      <c r="C60" s="1295" t="s">
        <v>601</v>
      </c>
      <c r="D60" s="1296"/>
      <c r="E60" s="1297"/>
      <c r="F60" s="136">
        <v>148</v>
      </c>
      <c r="G60" s="136">
        <v>148</v>
      </c>
      <c r="H60" s="137">
        <v>148</v>
      </c>
    </row>
    <row r="61" spans="2:8" ht="45.75" customHeight="1" x14ac:dyDescent="0.15">
      <c r="B61" s="135"/>
      <c r="C61" s="1295" t="s">
        <v>602</v>
      </c>
      <c r="D61" s="1296"/>
      <c r="E61" s="1297"/>
      <c r="F61" s="136">
        <v>102</v>
      </c>
      <c r="G61" s="136">
        <v>102</v>
      </c>
      <c r="H61" s="137">
        <v>102</v>
      </c>
    </row>
    <row r="62" spans="2:8" ht="45.75" customHeight="1" thickBot="1" x14ac:dyDescent="0.2">
      <c r="B62" s="138"/>
      <c r="C62" s="1298" t="s">
        <v>603</v>
      </c>
      <c r="D62" s="1299"/>
      <c r="E62" s="1300"/>
      <c r="F62" s="139">
        <v>96</v>
      </c>
      <c r="G62" s="139">
        <v>96</v>
      </c>
      <c r="H62" s="140">
        <v>96</v>
      </c>
    </row>
    <row r="63" spans="2:8" ht="52.5" customHeight="1" thickBot="1" x14ac:dyDescent="0.2">
      <c r="B63" s="141"/>
      <c r="C63" s="1301" t="s">
        <v>51</v>
      </c>
      <c r="D63" s="1301"/>
      <c r="E63" s="1302"/>
      <c r="F63" s="142">
        <v>2242</v>
      </c>
      <c r="G63" s="142">
        <v>2248</v>
      </c>
      <c r="H63" s="143">
        <v>2218</v>
      </c>
    </row>
    <row r="64" spans="2:8" ht="15" customHeight="1" x14ac:dyDescent="0.15"/>
  </sheetData>
  <sheetProtection algorithmName="SHA-512" hashValue="fh37UWjLhpw3iUS96Uurju9f6RjJhptbIzTVDkSINAuKsMM6Y+m+6zu0URK5L2YyK4tkkRupkjpctH57opzXsg==" saltValue="1j64ynRRcHrEuWQ8V34u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14"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552</v>
      </c>
      <c r="BQ50" s="1322"/>
      <c r="BR50" s="1322"/>
      <c r="BS50" s="1322"/>
      <c r="BT50" s="1322"/>
      <c r="BU50" s="1322"/>
      <c r="BV50" s="1322"/>
      <c r="BW50" s="1322"/>
      <c r="BX50" s="1322" t="s">
        <v>553</v>
      </c>
      <c r="BY50" s="1322"/>
      <c r="BZ50" s="1322"/>
      <c r="CA50" s="1322"/>
      <c r="CB50" s="1322"/>
      <c r="CC50" s="1322"/>
      <c r="CD50" s="1322"/>
      <c r="CE50" s="1322"/>
      <c r="CF50" s="1322" t="s">
        <v>554</v>
      </c>
      <c r="CG50" s="1322"/>
      <c r="CH50" s="1322"/>
      <c r="CI50" s="1322"/>
      <c r="CJ50" s="1322"/>
      <c r="CK50" s="1322"/>
      <c r="CL50" s="1322"/>
      <c r="CM50" s="1322"/>
      <c r="CN50" s="1322" t="s">
        <v>555</v>
      </c>
      <c r="CO50" s="1322"/>
      <c r="CP50" s="1322"/>
      <c r="CQ50" s="1322"/>
      <c r="CR50" s="1322"/>
      <c r="CS50" s="1322"/>
      <c r="CT50" s="1322"/>
      <c r="CU50" s="1322"/>
      <c r="CV50" s="1322" t="s">
        <v>556</v>
      </c>
      <c r="CW50" s="1322"/>
      <c r="CX50" s="1322"/>
      <c r="CY50" s="1322"/>
      <c r="CZ50" s="1322"/>
      <c r="DA50" s="1322"/>
      <c r="DB50" s="1322"/>
      <c r="DC50" s="1322"/>
    </row>
    <row r="51" spans="1:109" ht="13.5" customHeight="1" x14ac:dyDescent="0.15">
      <c r="B51" s="395"/>
      <c r="G51" s="1329"/>
      <c r="H51" s="1329"/>
      <c r="I51" s="1327"/>
      <c r="J51" s="1327"/>
      <c r="K51" s="1325"/>
      <c r="L51" s="1325"/>
      <c r="M51" s="1325"/>
      <c r="N51" s="1325"/>
      <c r="AM51" s="404"/>
      <c r="AN51" s="1326" t="s">
        <v>610</v>
      </c>
      <c r="AO51" s="1326"/>
      <c r="AP51" s="1326"/>
      <c r="AQ51" s="1326"/>
      <c r="AR51" s="1326"/>
      <c r="AS51" s="1326"/>
      <c r="AT51" s="1326"/>
      <c r="AU51" s="1326"/>
      <c r="AV51" s="1326"/>
      <c r="AW51" s="1326"/>
      <c r="AX51" s="1326"/>
      <c r="AY51" s="1326"/>
      <c r="AZ51" s="1326"/>
      <c r="BA51" s="1326"/>
      <c r="BB51" s="1326" t="s">
        <v>611</v>
      </c>
      <c r="BC51" s="1326"/>
      <c r="BD51" s="1326"/>
      <c r="BE51" s="1326"/>
      <c r="BF51" s="1326"/>
      <c r="BG51" s="1326"/>
      <c r="BH51" s="1326"/>
      <c r="BI51" s="1326"/>
      <c r="BJ51" s="1326"/>
      <c r="BK51" s="1326"/>
      <c r="BL51" s="1326"/>
      <c r="BM51" s="1326"/>
      <c r="BN51" s="1326"/>
      <c r="BO51" s="1326"/>
      <c r="BP51" s="1324"/>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v>1.7</v>
      </c>
      <c r="CO51" s="1324"/>
      <c r="CP51" s="1324"/>
      <c r="CQ51" s="1324"/>
      <c r="CR51" s="1324"/>
      <c r="CS51" s="1324"/>
      <c r="CT51" s="1324"/>
      <c r="CU51" s="1324"/>
      <c r="CV51" s="1323"/>
      <c r="CW51" s="1324"/>
      <c r="CX51" s="1324"/>
      <c r="CY51" s="1324"/>
      <c r="CZ51" s="1324"/>
      <c r="DA51" s="1324"/>
      <c r="DB51" s="1324"/>
      <c r="DC51" s="1324"/>
    </row>
    <row r="52" spans="1:109" x14ac:dyDescent="0.15">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29"/>
      <c r="H53" s="1329"/>
      <c r="I53" s="1318"/>
      <c r="J53" s="1318"/>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612</v>
      </c>
      <c r="BC53" s="1326"/>
      <c r="BD53" s="1326"/>
      <c r="BE53" s="1326"/>
      <c r="BF53" s="1326"/>
      <c r="BG53" s="1326"/>
      <c r="BH53" s="1326"/>
      <c r="BI53" s="1326"/>
      <c r="BJ53" s="1326"/>
      <c r="BK53" s="1326"/>
      <c r="BL53" s="1326"/>
      <c r="BM53" s="1326"/>
      <c r="BN53" s="1326"/>
      <c r="BO53" s="1326"/>
      <c r="BP53" s="1324">
        <v>64.8</v>
      </c>
      <c r="BQ53" s="1324"/>
      <c r="BR53" s="1324"/>
      <c r="BS53" s="1324"/>
      <c r="BT53" s="1324"/>
      <c r="BU53" s="1324"/>
      <c r="BV53" s="1324"/>
      <c r="BW53" s="1324"/>
      <c r="BX53" s="1324">
        <v>66.5</v>
      </c>
      <c r="BY53" s="1324"/>
      <c r="BZ53" s="1324"/>
      <c r="CA53" s="1324"/>
      <c r="CB53" s="1324"/>
      <c r="CC53" s="1324"/>
      <c r="CD53" s="1324"/>
      <c r="CE53" s="1324"/>
      <c r="CF53" s="1324">
        <v>63.5</v>
      </c>
      <c r="CG53" s="1324"/>
      <c r="CH53" s="1324"/>
      <c r="CI53" s="1324"/>
      <c r="CJ53" s="1324"/>
      <c r="CK53" s="1324"/>
      <c r="CL53" s="1324"/>
      <c r="CM53" s="1324"/>
      <c r="CN53" s="1324">
        <v>64.3</v>
      </c>
      <c r="CO53" s="1324"/>
      <c r="CP53" s="1324"/>
      <c r="CQ53" s="1324"/>
      <c r="CR53" s="1324"/>
      <c r="CS53" s="1324"/>
      <c r="CT53" s="1324"/>
      <c r="CU53" s="1324"/>
      <c r="CV53" s="1323"/>
      <c r="CW53" s="1324"/>
      <c r="CX53" s="1324"/>
      <c r="CY53" s="1324"/>
      <c r="CZ53" s="1324"/>
      <c r="DA53" s="1324"/>
      <c r="DB53" s="1324"/>
      <c r="DC53" s="1324"/>
    </row>
    <row r="54" spans="1:109" x14ac:dyDescent="0.15">
      <c r="A54" s="403"/>
      <c r="B54" s="395"/>
      <c r="G54" s="1329"/>
      <c r="H54" s="1329"/>
      <c r="I54" s="1318"/>
      <c r="J54" s="1318"/>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8"/>
      <c r="H55" s="1318"/>
      <c r="I55" s="1318"/>
      <c r="J55" s="1318"/>
      <c r="K55" s="1325"/>
      <c r="L55" s="1325"/>
      <c r="M55" s="1325"/>
      <c r="N55" s="1325"/>
      <c r="AN55" s="1322" t="s">
        <v>613</v>
      </c>
      <c r="AO55" s="1322"/>
      <c r="AP55" s="1322"/>
      <c r="AQ55" s="1322"/>
      <c r="AR55" s="1322"/>
      <c r="AS55" s="1322"/>
      <c r="AT55" s="1322"/>
      <c r="AU55" s="1322"/>
      <c r="AV55" s="1322"/>
      <c r="AW55" s="1322"/>
      <c r="AX55" s="1322"/>
      <c r="AY55" s="1322"/>
      <c r="AZ55" s="1322"/>
      <c r="BA55" s="1322"/>
      <c r="BB55" s="1326" t="s">
        <v>611</v>
      </c>
      <c r="BC55" s="1326"/>
      <c r="BD55" s="1326"/>
      <c r="BE55" s="1326"/>
      <c r="BF55" s="1326"/>
      <c r="BG55" s="1326"/>
      <c r="BH55" s="1326"/>
      <c r="BI55" s="1326"/>
      <c r="BJ55" s="1326"/>
      <c r="BK55" s="1326"/>
      <c r="BL55" s="1326"/>
      <c r="BM55" s="1326"/>
      <c r="BN55" s="1326"/>
      <c r="BO55" s="1326"/>
      <c r="BP55" s="1324">
        <v>0.8</v>
      </c>
      <c r="BQ55" s="1324"/>
      <c r="BR55" s="1324"/>
      <c r="BS55" s="1324"/>
      <c r="BT55" s="1324"/>
      <c r="BU55" s="1324"/>
      <c r="BV55" s="1324"/>
      <c r="BW55" s="1324"/>
      <c r="BX55" s="1324">
        <v>0</v>
      </c>
      <c r="BY55" s="1324"/>
      <c r="BZ55" s="1324"/>
      <c r="CA55" s="1324"/>
      <c r="CB55" s="1324"/>
      <c r="CC55" s="1324"/>
      <c r="CD55" s="1324"/>
      <c r="CE55" s="1324"/>
      <c r="CF55" s="1324">
        <v>0</v>
      </c>
      <c r="CG55" s="1324"/>
      <c r="CH55" s="1324"/>
      <c r="CI55" s="1324"/>
      <c r="CJ55" s="1324"/>
      <c r="CK55" s="1324"/>
      <c r="CL55" s="1324"/>
      <c r="CM55" s="1324"/>
      <c r="CN55" s="1324">
        <v>0</v>
      </c>
      <c r="CO55" s="1324"/>
      <c r="CP55" s="1324"/>
      <c r="CQ55" s="1324"/>
      <c r="CR55" s="1324"/>
      <c r="CS55" s="1324"/>
      <c r="CT55" s="1324"/>
      <c r="CU55" s="1324"/>
      <c r="CV55" s="1323"/>
      <c r="CW55" s="1324"/>
      <c r="CX55" s="1324"/>
      <c r="CY55" s="1324"/>
      <c r="CZ55" s="1324"/>
      <c r="DA55" s="1324"/>
      <c r="DB55" s="1324"/>
      <c r="DC55" s="1324"/>
    </row>
    <row r="56" spans="1:109" x14ac:dyDescent="0.15">
      <c r="A56" s="403"/>
      <c r="B56" s="395"/>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8"/>
      <c r="H57" s="1318"/>
      <c r="I57" s="1328"/>
      <c r="J57" s="1328"/>
      <c r="K57" s="1325"/>
      <c r="L57" s="1325"/>
      <c r="M57" s="1325"/>
      <c r="N57" s="1325"/>
      <c r="AM57" s="388"/>
      <c r="AN57" s="1322"/>
      <c r="AO57" s="1322"/>
      <c r="AP57" s="1322"/>
      <c r="AQ57" s="1322"/>
      <c r="AR57" s="1322"/>
      <c r="AS57" s="1322"/>
      <c r="AT57" s="1322"/>
      <c r="AU57" s="1322"/>
      <c r="AV57" s="1322"/>
      <c r="AW57" s="1322"/>
      <c r="AX57" s="1322"/>
      <c r="AY57" s="1322"/>
      <c r="AZ57" s="1322"/>
      <c r="BA57" s="1322"/>
      <c r="BB57" s="1326" t="s">
        <v>612</v>
      </c>
      <c r="BC57" s="1326"/>
      <c r="BD57" s="1326"/>
      <c r="BE57" s="1326"/>
      <c r="BF57" s="1326"/>
      <c r="BG57" s="1326"/>
      <c r="BH57" s="1326"/>
      <c r="BI57" s="1326"/>
      <c r="BJ57" s="1326"/>
      <c r="BK57" s="1326"/>
      <c r="BL57" s="1326"/>
      <c r="BM57" s="1326"/>
      <c r="BN57" s="1326"/>
      <c r="BO57" s="1326"/>
      <c r="BP57" s="1324">
        <v>56.2</v>
      </c>
      <c r="BQ57" s="1324"/>
      <c r="BR57" s="1324"/>
      <c r="BS57" s="1324"/>
      <c r="BT57" s="1324"/>
      <c r="BU57" s="1324"/>
      <c r="BV57" s="1324"/>
      <c r="BW57" s="1324"/>
      <c r="BX57" s="1324">
        <v>58.6</v>
      </c>
      <c r="BY57" s="1324"/>
      <c r="BZ57" s="1324"/>
      <c r="CA57" s="1324"/>
      <c r="CB57" s="1324"/>
      <c r="CC57" s="1324"/>
      <c r="CD57" s="1324"/>
      <c r="CE57" s="1324"/>
      <c r="CF57" s="1324">
        <v>59.1</v>
      </c>
      <c r="CG57" s="1324"/>
      <c r="CH57" s="1324"/>
      <c r="CI57" s="1324"/>
      <c r="CJ57" s="1324"/>
      <c r="CK57" s="1324"/>
      <c r="CL57" s="1324"/>
      <c r="CM57" s="1324"/>
      <c r="CN57" s="1324">
        <v>61.3</v>
      </c>
      <c r="CO57" s="1324"/>
      <c r="CP57" s="1324"/>
      <c r="CQ57" s="1324"/>
      <c r="CR57" s="1324"/>
      <c r="CS57" s="1324"/>
      <c r="CT57" s="1324"/>
      <c r="CU57" s="1324"/>
      <c r="CV57" s="1323"/>
      <c r="CW57" s="1324"/>
      <c r="CX57" s="1324"/>
      <c r="CY57" s="1324"/>
      <c r="CZ57" s="1324"/>
      <c r="DA57" s="1324"/>
      <c r="DB57" s="1324"/>
      <c r="DC57" s="1324"/>
      <c r="DD57" s="408"/>
      <c r="DE57" s="407"/>
    </row>
    <row r="58" spans="1:109" s="403" customFormat="1" x14ac:dyDescent="0.15">
      <c r="A58" s="388"/>
      <c r="B58" s="407"/>
      <c r="G58" s="1318"/>
      <c r="H58" s="1318"/>
      <c r="I58" s="1328"/>
      <c r="J58" s="1328"/>
      <c r="K58" s="1325"/>
      <c r="L58" s="1325"/>
      <c r="M58" s="1325"/>
      <c r="N58" s="1325"/>
      <c r="AM58" s="388"/>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552</v>
      </c>
      <c r="BQ72" s="1322"/>
      <c r="BR72" s="1322"/>
      <c r="BS72" s="1322"/>
      <c r="BT72" s="1322"/>
      <c r="BU72" s="1322"/>
      <c r="BV72" s="1322"/>
      <c r="BW72" s="1322"/>
      <c r="BX72" s="1322" t="s">
        <v>553</v>
      </c>
      <c r="BY72" s="1322"/>
      <c r="BZ72" s="1322"/>
      <c r="CA72" s="1322"/>
      <c r="CB72" s="1322"/>
      <c r="CC72" s="1322"/>
      <c r="CD72" s="1322"/>
      <c r="CE72" s="1322"/>
      <c r="CF72" s="1322" t="s">
        <v>554</v>
      </c>
      <c r="CG72" s="1322"/>
      <c r="CH72" s="1322"/>
      <c r="CI72" s="1322"/>
      <c r="CJ72" s="1322"/>
      <c r="CK72" s="1322"/>
      <c r="CL72" s="1322"/>
      <c r="CM72" s="1322"/>
      <c r="CN72" s="1322" t="s">
        <v>555</v>
      </c>
      <c r="CO72" s="1322"/>
      <c r="CP72" s="1322"/>
      <c r="CQ72" s="1322"/>
      <c r="CR72" s="1322"/>
      <c r="CS72" s="1322"/>
      <c r="CT72" s="1322"/>
      <c r="CU72" s="1322"/>
      <c r="CV72" s="1322" t="s">
        <v>556</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6" t="s">
        <v>610</v>
      </c>
      <c r="AO73" s="1326"/>
      <c r="AP73" s="1326"/>
      <c r="AQ73" s="1326"/>
      <c r="AR73" s="1326"/>
      <c r="AS73" s="1326"/>
      <c r="AT73" s="1326"/>
      <c r="AU73" s="1326"/>
      <c r="AV73" s="1326"/>
      <c r="AW73" s="1326"/>
      <c r="AX73" s="1326"/>
      <c r="AY73" s="1326"/>
      <c r="AZ73" s="1326"/>
      <c r="BA73" s="1326"/>
      <c r="BB73" s="1326" t="s">
        <v>611</v>
      </c>
      <c r="BC73" s="1326"/>
      <c r="BD73" s="1326"/>
      <c r="BE73" s="1326"/>
      <c r="BF73" s="1326"/>
      <c r="BG73" s="1326"/>
      <c r="BH73" s="1326"/>
      <c r="BI73" s="1326"/>
      <c r="BJ73" s="1326"/>
      <c r="BK73" s="1326"/>
      <c r="BL73" s="1326"/>
      <c r="BM73" s="1326"/>
      <c r="BN73" s="1326"/>
      <c r="BO73" s="1326"/>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v>1.7</v>
      </c>
      <c r="CO73" s="1324"/>
      <c r="CP73" s="1324"/>
      <c r="CQ73" s="1324"/>
      <c r="CR73" s="1324"/>
      <c r="CS73" s="1324"/>
      <c r="CT73" s="1324"/>
      <c r="CU73" s="1324"/>
      <c r="CV73" s="1324">
        <v>15.2</v>
      </c>
      <c r="CW73" s="1324"/>
      <c r="CX73" s="1324"/>
      <c r="CY73" s="1324"/>
      <c r="CZ73" s="1324"/>
      <c r="DA73" s="1324"/>
      <c r="DB73" s="1324"/>
      <c r="DC73" s="1324"/>
    </row>
    <row r="74" spans="2:107" x14ac:dyDescent="0.15">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29"/>
      <c r="H75" s="1329"/>
      <c r="I75" s="1318"/>
      <c r="J75" s="1318"/>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616</v>
      </c>
      <c r="BC75" s="1326"/>
      <c r="BD75" s="1326"/>
      <c r="BE75" s="1326"/>
      <c r="BF75" s="1326"/>
      <c r="BG75" s="1326"/>
      <c r="BH75" s="1326"/>
      <c r="BI75" s="1326"/>
      <c r="BJ75" s="1326"/>
      <c r="BK75" s="1326"/>
      <c r="BL75" s="1326"/>
      <c r="BM75" s="1326"/>
      <c r="BN75" s="1326"/>
      <c r="BO75" s="1326"/>
      <c r="BP75" s="1324">
        <v>6.6</v>
      </c>
      <c r="BQ75" s="1324"/>
      <c r="BR75" s="1324"/>
      <c r="BS75" s="1324"/>
      <c r="BT75" s="1324"/>
      <c r="BU75" s="1324"/>
      <c r="BV75" s="1324"/>
      <c r="BW75" s="1324"/>
      <c r="BX75" s="1324">
        <v>6.9</v>
      </c>
      <c r="BY75" s="1324"/>
      <c r="BZ75" s="1324"/>
      <c r="CA75" s="1324"/>
      <c r="CB75" s="1324"/>
      <c r="CC75" s="1324"/>
      <c r="CD75" s="1324"/>
      <c r="CE75" s="1324"/>
      <c r="CF75" s="1324">
        <v>7.9</v>
      </c>
      <c r="CG75" s="1324"/>
      <c r="CH75" s="1324"/>
      <c r="CI75" s="1324"/>
      <c r="CJ75" s="1324"/>
      <c r="CK75" s="1324"/>
      <c r="CL75" s="1324"/>
      <c r="CM75" s="1324"/>
      <c r="CN75" s="1324">
        <v>8.3000000000000007</v>
      </c>
      <c r="CO75" s="1324"/>
      <c r="CP75" s="1324"/>
      <c r="CQ75" s="1324"/>
      <c r="CR75" s="1324"/>
      <c r="CS75" s="1324"/>
      <c r="CT75" s="1324"/>
      <c r="CU75" s="1324"/>
      <c r="CV75" s="1324">
        <v>8.5</v>
      </c>
      <c r="CW75" s="1324"/>
      <c r="CX75" s="1324"/>
      <c r="CY75" s="1324"/>
      <c r="CZ75" s="1324"/>
      <c r="DA75" s="1324"/>
      <c r="DB75" s="1324"/>
      <c r="DC75" s="1324"/>
    </row>
    <row r="76" spans="2:107" x14ac:dyDescent="0.15">
      <c r="B76" s="395"/>
      <c r="G76" s="1329"/>
      <c r="H76" s="1329"/>
      <c r="I76" s="1318"/>
      <c r="J76" s="1318"/>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8"/>
      <c r="H77" s="1318"/>
      <c r="I77" s="1318"/>
      <c r="J77" s="1318"/>
      <c r="K77" s="1330"/>
      <c r="L77" s="1330"/>
      <c r="M77" s="1330"/>
      <c r="N77" s="1330"/>
      <c r="AN77" s="1322" t="s">
        <v>613</v>
      </c>
      <c r="AO77" s="1322"/>
      <c r="AP77" s="1322"/>
      <c r="AQ77" s="1322"/>
      <c r="AR77" s="1322"/>
      <c r="AS77" s="1322"/>
      <c r="AT77" s="1322"/>
      <c r="AU77" s="1322"/>
      <c r="AV77" s="1322"/>
      <c r="AW77" s="1322"/>
      <c r="AX77" s="1322"/>
      <c r="AY77" s="1322"/>
      <c r="AZ77" s="1322"/>
      <c r="BA77" s="1322"/>
      <c r="BB77" s="1326" t="s">
        <v>611</v>
      </c>
      <c r="BC77" s="1326"/>
      <c r="BD77" s="1326"/>
      <c r="BE77" s="1326"/>
      <c r="BF77" s="1326"/>
      <c r="BG77" s="1326"/>
      <c r="BH77" s="1326"/>
      <c r="BI77" s="1326"/>
      <c r="BJ77" s="1326"/>
      <c r="BK77" s="1326"/>
      <c r="BL77" s="1326"/>
      <c r="BM77" s="1326"/>
      <c r="BN77" s="1326"/>
      <c r="BO77" s="1326"/>
      <c r="BP77" s="1324">
        <v>0.8</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0</v>
      </c>
      <c r="CW77" s="1324"/>
      <c r="CX77" s="1324"/>
      <c r="CY77" s="1324"/>
      <c r="CZ77" s="1324"/>
      <c r="DA77" s="1324"/>
      <c r="DB77" s="1324"/>
      <c r="DC77" s="1324"/>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6" t="s">
        <v>616</v>
      </c>
      <c r="BC79" s="1326"/>
      <c r="BD79" s="1326"/>
      <c r="BE79" s="1326"/>
      <c r="BF79" s="1326"/>
      <c r="BG79" s="1326"/>
      <c r="BH79" s="1326"/>
      <c r="BI79" s="1326"/>
      <c r="BJ79" s="1326"/>
      <c r="BK79" s="1326"/>
      <c r="BL79" s="1326"/>
      <c r="BM79" s="1326"/>
      <c r="BN79" s="1326"/>
      <c r="BO79" s="1326"/>
      <c r="BP79" s="1324">
        <v>8.1</v>
      </c>
      <c r="BQ79" s="1324"/>
      <c r="BR79" s="1324"/>
      <c r="BS79" s="1324"/>
      <c r="BT79" s="1324"/>
      <c r="BU79" s="1324"/>
      <c r="BV79" s="1324"/>
      <c r="BW79" s="1324"/>
      <c r="BX79" s="1324">
        <v>7.3</v>
      </c>
      <c r="BY79" s="1324"/>
      <c r="BZ79" s="1324"/>
      <c r="CA79" s="1324"/>
      <c r="CB79" s="1324"/>
      <c r="CC79" s="1324"/>
      <c r="CD79" s="1324"/>
      <c r="CE79" s="1324"/>
      <c r="CF79" s="1324">
        <v>7.2</v>
      </c>
      <c r="CG79" s="1324"/>
      <c r="CH79" s="1324"/>
      <c r="CI79" s="1324"/>
      <c r="CJ79" s="1324"/>
      <c r="CK79" s="1324"/>
      <c r="CL79" s="1324"/>
      <c r="CM79" s="1324"/>
      <c r="CN79" s="1324">
        <v>7.2</v>
      </c>
      <c r="CO79" s="1324"/>
      <c r="CP79" s="1324"/>
      <c r="CQ79" s="1324"/>
      <c r="CR79" s="1324"/>
      <c r="CS79" s="1324"/>
      <c r="CT79" s="1324"/>
      <c r="CU79" s="1324"/>
      <c r="CV79" s="1324">
        <v>7.7</v>
      </c>
      <c r="CW79" s="1324"/>
      <c r="CX79" s="1324"/>
      <c r="CY79" s="1324"/>
      <c r="CZ79" s="1324"/>
      <c r="DA79" s="1324"/>
      <c r="DB79" s="1324"/>
      <c r="DC79" s="1324"/>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MHhc7Tol195n30WlmNvLass9Vv4CI9Mf03oTRXF6lmSJYP2TdAh5IuyecAQ7Hv7HNChE0lAZUidv00hsSP7MzA==" saltValue="QfaukbEHHqTdX9hceQ1H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oxhoGiOJXl8QJ479JThIFEWWO/HP/LDgt2qnF2DW+mMCmmK6LGUi5cMra8JMDRw9MxtG3IhU6pQ8pmislpJPRw==" saltValue="xtQCN08k3z9nJCVSV/68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JSpWcrdJG/EkBaGTSctA0p27R5WGSEgbkbceDVd83hYDChzKo3C9DVwUM3t8mP/jN5qdrXQZGND8C+o6L0ED7Q==" saltValue="P7oVAt0BKvUw4cmG6Mup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70387</v>
      </c>
      <c r="E3" s="162"/>
      <c r="F3" s="163">
        <v>128611</v>
      </c>
      <c r="G3" s="164"/>
      <c r="H3" s="165"/>
    </row>
    <row r="4" spans="1:8" x14ac:dyDescent="0.15">
      <c r="A4" s="166"/>
      <c r="B4" s="167"/>
      <c r="C4" s="168"/>
      <c r="D4" s="169">
        <v>17219</v>
      </c>
      <c r="E4" s="170"/>
      <c r="F4" s="171">
        <v>61552</v>
      </c>
      <c r="G4" s="172"/>
      <c r="H4" s="173"/>
    </row>
    <row r="5" spans="1:8" x14ac:dyDescent="0.15">
      <c r="A5" s="154" t="s">
        <v>544</v>
      </c>
      <c r="B5" s="159"/>
      <c r="C5" s="160"/>
      <c r="D5" s="161">
        <v>45687</v>
      </c>
      <c r="E5" s="162"/>
      <c r="F5" s="163">
        <v>138651</v>
      </c>
      <c r="G5" s="164"/>
      <c r="H5" s="165"/>
    </row>
    <row r="6" spans="1:8" x14ac:dyDescent="0.15">
      <c r="A6" s="166"/>
      <c r="B6" s="167"/>
      <c r="C6" s="168"/>
      <c r="D6" s="169">
        <v>21609</v>
      </c>
      <c r="E6" s="170"/>
      <c r="F6" s="171">
        <v>71211</v>
      </c>
      <c r="G6" s="172"/>
      <c r="H6" s="173"/>
    </row>
    <row r="7" spans="1:8" x14ac:dyDescent="0.15">
      <c r="A7" s="154" t="s">
        <v>545</v>
      </c>
      <c r="B7" s="159"/>
      <c r="C7" s="160"/>
      <c r="D7" s="161">
        <v>204641</v>
      </c>
      <c r="E7" s="162"/>
      <c r="F7" s="163">
        <v>122882</v>
      </c>
      <c r="G7" s="164"/>
      <c r="H7" s="165"/>
    </row>
    <row r="8" spans="1:8" x14ac:dyDescent="0.15">
      <c r="A8" s="166"/>
      <c r="B8" s="167"/>
      <c r="C8" s="168"/>
      <c r="D8" s="169">
        <v>77453</v>
      </c>
      <c r="E8" s="170"/>
      <c r="F8" s="171">
        <v>65785</v>
      </c>
      <c r="G8" s="172"/>
      <c r="H8" s="173"/>
    </row>
    <row r="9" spans="1:8" x14ac:dyDescent="0.15">
      <c r="A9" s="154" t="s">
        <v>546</v>
      </c>
      <c r="B9" s="159"/>
      <c r="C9" s="160"/>
      <c r="D9" s="161">
        <v>50574</v>
      </c>
      <c r="E9" s="162"/>
      <c r="F9" s="163">
        <v>114790</v>
      </c>
      <c r="G9" s="164"/>
      <c r="H9" s="165"/>
    </row>
    <row r="10" spans="1:8" x14ac:dyDescent="0.15">
      <c r="A10" s="166"/>
      <c r="B10" s="167"/>
      <c r="C10" s="168"/>
      <c r="D10" s="169">
        <v>23958</v>
      </c>
      <c r="E10" s="170"/>
      <c r="F10" s="171">
        <v>55601</v>
      </c>
      <c r="G10" s="172"/>
      <c r="H10" s="173"/>
    </row>
    <row r="11" spans="1:8" x14ac:dyDescent="0.15">
      <c r="A11" s="154" t="s">
        <v>547</v>
      </c>
      <c r="B11" s="159"/>
      <c r="C11" s="160"/>
      <c r="D11" s="161">
        <v>56636</v>
      </c>
      <c r="E11" s="162"/>
      <c r="F11" s="163">
        <v>126262</v>
      </c>
      <c r="G11" s="164"/>
      <c r="H11" s="165"/>
    </row>
    <row r="12" spans="1:8" x14ac:dyDescent="0.15">
      <c r="A12" s="166"/>
      <c r="B12" s="167"/>
      <c r="C12" s="174"/>
      <c r="D12" s="169">
        <v>23331</v>
      </c>
      <c r="E12" s="170"/>
      <c r="F12" s="171">
        <v>56769</v>
      </c>
      <c r="G12" s="172"/>
      <c r="H12" s="173"/>
    </row>
    <row r="13" spans="1:8" x14ac:dyDescent="0.15">
      <c r="A13" s="154"/>
      <c r="B13" s="159"/>
      <c r="C13" s="175"/>
      <c r="D13" s="176">
        <v>85585</v>
      </c>
      <c r="E13" s="177"/>
      <c r="F13" s="178">
        <v>126239</v>
      </c>
      <c r="G13" s="179"/>
      <c r="H13" s="165"/>
    </row>
    <row r="14" spans="1:8" x14ac:dyDescent="0.15">
      <c r="A14" s="166"/>
      <c r="B14" s="167"/>
      <c r="C14" s="168"/>
      <c r="D14" s="169">
        <v>32714</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12.24</v>
      </c>
      <c r="C19" s="180">
        <f>ROUND(VALUE(SUBSTITUTE(実質収支比率等に係る経年分析!G$48,"▲","-")),2)</f>
        <v>10.91</v>
      </c>
      <c r="D19" s="180">
        <f>ROUND(VALUE(SUBSTITUTE(実質収支比率等に係る経年分析!H$48,"▲","-")),2)</f>
        <v>10.5</v>
      </c>
      <c r="E19" s="180">
        <f>ROUND(VALUE(SUBSTITUTE(実質収支比率等に係る経年分析!I$48,"▲","-")),2)</f>
        <v>13.24</v>
      </c>
      <c r="F19" s="180">
        <f>ROUND(VALUE(SUBSTITUTE(実質収支比率等に係る経年分析!J$48,"▲","-")),2)</f>
        <v>15.21</v>
      </c>
    </row>
    <row r="20" spans="1:11" x14ac:dyDescent="0.15">
      <c r="A20" s="180" t="s">
        <v>55</v>
      </c>
      <c r="B20" s="180">
        <f>ROUND(VALUE(SUBSTITUTE(実質収支比率等に係る経年分析!F$47,"▲","-")),2)</f>
        <v>53.82</v>
      </c>
      <c r="C20" s="180">
        <f>ROUND(VALUE(SUBSTITUTE(実質収支比率等に係る経年分析!G$47,"▲","-")),2)</f>
        <v>50.43</v>
      </c>
      <c r="D20" s="180">
        <f>ROUND(VALUE(SUBSTITUTE(実質収支比率等に係る経年分析!H$47,"▲","-")),2)</f>
        <v>49.12</v>
      </c>
      <c r="E20" s="180">
        <f>ROUND(VALUE(SUBSTITUTE(実質収支比率等に係る経年分析!I$47,"▲","-")),2)</f>
        <v>51.21</v>
      </c>
      <c r="F20" s="180">
        <f>ROUND(VALUE(SUBSTITUTE(実質収支比率等に係る経年分析!J$47,"▲","-")),2)</f>
        <v>50.74</v>
      </c>
    </row>
    <row r="21" spans="1:11" x14ac:dyDescent="0.15">
      <c r="A21" s="180" t="s">
        <v>56</v>
      </c>
      <c r="B21" s="180">
        <f>IF(ISNUMBER(VALUE(SUBSTITUTE(実質収支比率等に係る経年分析!F$49,"▲","-"))),ROUND(VALUE(SUBSTITUTE(実質収支比率等に係る経年分析!F$49,"▲","-")),2),NA())</f>
        <v>-1.22</v>
      </c>
      <c r="C21" s="180">
        <f>IF(ISNUMBER(VALUE(SUBSTITUTE(実質収支比率等に係る経年分析!G$49,"▲","-"))),ROUND(VALUE(SUBSTITUTE(実質収支比率等に係る経年分析!G$49,"▲","-")),2),NA())</f>
        <v>-11.34</v>
      </c>
      <c r="D21" s="180">
        <f>IF(ISNUMBER(VALUE(SUBSTITUTE(実質収支比率等に係る経年分析!H$49,"▲","-"))),ROUND(VALUE(SUBSTITUTE(実質収支比率等に係る経年分析!H$49,"▲","-")),2),NA())</f>
        <v>-7.92</v>
      </c>
      <c r="E21" s="180">
        <f>IF(ISNUMBER(VALUE(SUBSTITUTE(実質収支比率等に係る経年分析!I$49,"▲","-"))),ROUND(VALUE(SUBSTITUTE(実質収支比率等に係る経年分析!I$49,"▲","-")),2),NA())</f>
        <v>-0.06</v>
      </c>
      <c r="F21" s="180">
        <f>IF(ISNUMBER(VALUE(SUBSTITUTE(実質収支比率等に係る経年分析!J$49,"▲","-"))),ROUND(VALUE(SUBSTITUTE(実質収支比率等に係る経年分析!J$49,"▲","-")),2),NA())</f>
        <v>-4.28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4.55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5.09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6.41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奨学金特別会計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0.14000000000000001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14.91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263</v>
      </c>
      <c r="E42" s="182"/>
      <c r="F42" s="182"/>
      <c r="G42" s="182">
        <f>'実質公債費比率（分子）の構造'!L$52</f>
        <v>268</v>
      </c>
      <c r="H42" s="182"/>
      <c r="I42" s="182"/>
      <c r="J42" s="182">
        <f>'実質公債費比率（分子）の構造'!M$52</f>
        <v>257</v>
      </c>
      <c r="K42" s="182"/>
      <c r="L42" s="182"/>
      <c r="M42" s="182">
        <f>'実質公債費比率（分子）の構造'!N$52</f>
        <v>275</v>
      </c>
      <c r="N42" s="182"/>
      <c r="O42" s="182"/>
      <c r="P42" s="182">
        <f>'実質公債費比率（分子）の構造'!O$52</f>
        <v>273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25</v>
      </c>
      <c r="C44" s="182"/>
      <c r="D44" s="182"/>
      <c r="E44" s="182">
        <f>'実質公債費比率（分子）の構造'!L$50</f>
        <v>25</v>
      </c>
      <c r="F44" s="182"/>
      <c r="G44" s="182"/>
      <c r="H44" s="182">
        <f>'実質公債費比率（分子）の構造'!M$50</f>
        <v>31</v>
      </c>
      <c r="I44" s="182"/>
      <c r="J44" s="182"/>
      <c r="K44" s="182">
        <f>'実質公債費比率（分子）の構造'!N$50</f>
        <v>32</v>
      </c>
      <c r="L44" s="182"/>
      <c r="M44" s="182"/>
      <c r="N44" s="182">
        <f>'実質公債費比率（分子）の構造'!O$50</f>
        <v>32</v>
      </c>
      <c r="O44" s="182"/>
      <c r="P44" s="182"/>
    </row>
    <row r="45" spans="1:16" x14ac:dyDescent="0.15">
      <c r="A45" s="182" t="s">
        <v>66</v>
      </c>
      <c r="B45" s="182">
        <f>'実質公債費比率（分子）の構造'!K$49</f>
        <v>11</v>
      </c>
      <c r="C45" s="182"/>
      <c r="D45" s="182"/>
      <c r="E45" s="182">
        <f>'実質公債費比率（分子）の構造'!L$49</f>
        <v>14</v>
      </c>
      <c r="F45" s="182"/>
      <c r="G45" s="182"/>
      <c r="H45" s="182">
        <f>'実質公債費比率（分子）の構造'!M$49</f>
        <v>7</v>
      </c>
      <c r="I45" s="182"/>
      <c r="J45" s="182"/>
      <c r="K45" s="182">
        <f>'実質公債費比率（分子）の構造'!N$49</f>
        <v>2</v>
      </c>
      <c r="L45" s="182"/>
      <c r="M45" s="182"/>
      <c r="N45" s="182" t="str">
        <f>'実質公債費比率（分子）の構造'!O$49</f>
        <v>-</v>
      </c>
      <c r="O45" s="182"/>
      <c r="P45" s="182"/>
    </row>
    <row r="46" spans="1:16" x14ac:dyDescent="0.15">
      <c r="A46" s="182" t="s">
        <v>67</v>
      </c>
      <c r="B46" s="182">
        <f>'実質公債費比率（分子）の構造'!K$48</f>
        <v>122</v>
      </c>
      <c r="C46" s="182"/>
      <c r="D46" s="182"/>
      <c r="E46" s="182">
        <f>'実質公債費比率（分子）の構造'!L$48</f>
        <v>117</v>
      </c>
      <c r="F46" s="182"/>
      <c r="G46" s="182"/>
      <c r="H46" s="182">
        <f>'実質公債費比率（分子）の構造'!M$48</f>
        <v>122</v>
      </c>
      <c r="I46" s="182"/>
      <c r="J46" s="182"/>
      <c r="K46" s="182">
        <f>'実質公債費比率（分子）の構造'!N$48</f>
        <v>124</v>
      </c>
      <c r="L46" s="182"/>
      <c r="M46" s="182"/>
      <c r="N46" s="182">
        <f>'実質公債費比率（分子）の構造'!O$48</f>
        <v>130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227</v>
      </c>
      <c r="C49" s="182"/>
      <c r="D49" s="182"/>
      <c r="E49" s="182">
        <f>'実質公債費比率（分子）の構造'!L$45</f>
        <v>254</v>
      </c>
      <c r="F49" s="182"/>
      <c r="G49" s="182"/>
      <c r="H49" s="182">
        <f>'実質公債費比率（分子）の構造'!M$45</f>
        <v>267</v>
      </c>
      <c r="I49" s="182"/>
      <c r="J49" s="182"/>
      <c r="K49" s="182">
        <f>'実質公債費比率（分子）の構造'!N$45</f>
        <v>263</v>
      </c>
      <c r="L49" s="182"/>
      <c r="M49" s="182"/>
      <c r="N49" s="182">
        <f>'実質公債費比率（分子）の構造'!O$45</f>
        <v>262</v>
      </c>
      <c r="O49" s="182"/>
      <c r="P49" s="182"/>
    </row>
    <row r="50" spans="1:16" x14ac:dyDescent="0.15">
      <c r="A50" s="182" t="s">
        <v>71</v>
      </c>
      <c r="B50" s="182" t="e">
        <f>NA()</f>
        <v>#N/A</v>
      </c>
      <c r="C50" s="182">
        <f>IF(ISNUMBER('実質公債費比率（分子）の構造'!K$53),'実質公債費比率（分子）の構造'!K$53,NA())</f>
        <v>122</v>
      </c>
      <c r="D50" s="182" t="e">
        <f>NA()</f>
        <v>#N/A</v>
      </c>
      <c r="E50" s="182" t="e">
        <f>NA()</f>
        <v>#N/A</v>
      </c>
      <c r="F50" s="182">
        <f>IF(ISNUMBER('実質公債費比率（分子）の構造'!L$53),'実質公債費比率（分子）の構造'!L$53,NA())</f>
        <v>142</v>
      </c>
      <c r="G50" s="182" t="e">
        <f>NA()</f>
        <v>#N/A</v>
      </c>
      <c r="H50" s="182" t="e">
        <f>NA()</f>
        <v>#N/A</v>
      </c>
      <c r="I50" s="182">
        <f>IF(ISNUMBER('実質公債費比率（分子）の構造'!M$53),'実質公債費比率（分子）の構造'!M$53,NA())</f>
        <v>170</v>
      </c>
      <c r="J50" s="182" t="e">
        <f>NA()</f>
        <v>#N/A</v>
      </c>
      <c r="K50" s="182" t="e">
        <f>NA()</f>
        <v>#N/A</v>
      </c>
      <c r="L50" s="182">
        <f>IF(ISNUMBER('実質公債費比率（分子）の構造'!N$53),'実質公債費比率（分子）の構造'!N$53,NA())</f>
        <v>146</v>
      </c>
      <c r="M50" s="182" t="e">
        <f>NA()</f>
        <v>#N/A</v>
      </c>
      <c r="N50" s="182" t="e">
        <f>NA()</f>
        <v>#N/A</v>
      </c>
      <c r="O50" s="182">
        <f>IF(ISNUMBER('実質公債費比率（分子）の構造'!O$53),'実質公債費比率（分子）の構造'!O$53,NA())</f>
        <v>151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3138</v>
      </c>
      <c r="E56" s="181"/>
      <c r="F56" s="181"/>
      <c r="G56" s="181">
        <f>'将来負担比率（分子）の構造'!J$52</f>
        <v>3212</v>
      </c>
      <c r="H56" s="181"/>
      <c r="I56" s="181"/>
      <c r="J56" s="181">
        <f>'将来負担比率（分子）の構造'!K$52</f>
        <v>3320</v>
      </c>
      <c r="K56" s="181"/>
      <c r="L56" s="181"/>
      <c r="M56" s="181">
        <f>'将来負担比率（分子）の構造'!L$52</f>
        <v>3317</v>
      </c>
      <c r="N56" s="181"/>
      <c r="O56" s="181"/>
      <c r="P56" s="181">
        <f>'将来負担比率（分子）の構造'!M$52</f>
        <v>3329</v>
      </c>
    </row>
    <row r="57" spans="1:16" x14ac:dyDescent="0.15">
      <c r="A57" s="181" t="s">
        <v>42</v>
      </c>
      <c r="B57" s="181"/>
      <c r="C57" s="181"/>
      <c r="D57" s="181">
        <f>'将来負担比率（分子）の構造'!I$51</f>
        <v>164</v>
      </c>
      <c r="E57" s="181"/>
      <c r="F57" s="181"/>
      <c r="G57" s="181">
        <f>'将来負担比率（分子）の構造'!J$51</f>
        <v>208</v>
      </c>
      <c r="H57" s="181"/>
      <c r="I57" s="181"/>
      <c r="J57" s="181">
        <f>'将来負担比率（分子）の構造'!K$51</f>
        <v>577</v>
      </c>
      <c r="K57" s="181"/>
      <c r="L57" s="181"/>
      <c r="M57" s="181">
        <f>'将来負担比率（分子）の構造'!L$51</f>
        <v>612</v>
      </c>
      <c r="N57" s="181"/>
      <c r="O57" s="181"/>
      <c r="P57" s="181">
        <f>'将来負担比率（分子）の構造'!M$51</f>
        <v>621</v>
      </c>
    </row>
    <row r="58" spans="1:16" x14ac:dyDescent="0.15">
      <c r="A58" s="181" t="s">
        <v>41</v>
      </c>
      <c r="B58" s="181"/>
      <c r="C58" s="181"/>
      <c r="D58" s="181">
        <f>'将来負担比率（分子）の構造'!I$50</f>
        <v>2549</v>
      </c>
      <c r="E58" s="181"/>
      <c r="F58" s="181"/>
      <c r="G58" s="181">
        <f>'将来負担比率（分子）の構造'!J$50</f>
        <v>2442</v>
      </c>
      <c r="H58" s="181"/>
      <c r="I58" s="181"/>
      <c r="J58" s="181">
        <f>'将来負担比率（分子）の構造'!K$50</f>
        <v>2393</v>
      </c>
      <c r="K58" s="181"/>
      <c r="L58" s="181"/>
      <c r="M58" s="181">
        <f>'将来負担比率（分子）の構造'!L$50</f>
        <v>2408</v>
      </c>
      <c r="N58" s="181"/>
      <c r="O58" s="181"/>
      <c r="P58" s="181">
        <f>'将来負担比率（分子）の構造'!M$50</f>
        <v>2390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338</v>
      </c>
      <c r="C62" s="181"/>
      <c r="D62" s="181"/>
      <c r="E62" s="181">
        <f>'将来負担比率（分子）の構造'!J$45</f>
        <v>381</v>
      </c>
      <c r="F62" s="181"/>
      <c r="G62" s="181"/>
      <c r="H62" s="181">
        <f>'将来負担比率（分子）の構造'!K$45</f>
        <v>347</v>
      </c>
      <c r="I62" s="181"/>
      <c r="J62" s="181"/>
      <c r="K62" s="181">
        <f>'将来負担比率（分子）の構造'!L$45</f>
        <v>302</v>
      </c>
      <c r="L62" s="181"/>
      <c r="M62" s="181"/>
      <c r="N62" s="181">
        <f>'将来負担比率（分子）の構造'!M$45</f>
        <v>320</v>
      </c>
      <c r="O62" s="181"/>
      <c r="P62" s="181"/>
    </row>
    <row r="63" spans="1:16" x14ac:dyDescent="0.15">
      <c r="A63" s="181" t="s">
        <v>34</v>
      </c>
      <c r="B63" s="181">
        <f>'将来負担比率（分子）の構造'!I$44</f>
        <v>217</v>
      </c>
      <c r="C63" s="181"/>
      <c r="D63" s="181"/>
      <c r="E63" s="181">
        <f>'将来負担比率（分子）の構造'!J$44</f>
        <v>190</v>
      </c>
      <c r="F63" s="181"/>
      <c r="G63" s="181"/>
      <c r="H63" s="181">
        <f>'将来負担比率（分子）の構造'!K$44</f>
        <v>159</v>
      </c>
      <c r="I63" s="181"/>
      <c r="J63" s="181"/>
      <c r="K63" s="181">
        <f>'将来負担比率（分子）の構造'!L$44</f>
        <v>190</v>
      </c>
      <c r="L63" s="181"/>
      <c r="M63" s="181"/>
      <c r="N63" s="181">
        <f>'将来負担比率（分子）の構造'!M$44</f>
        <v>215</v>
      </c>
      <c r="O63" s="181"/>
      <c r="P63" s="181"/>
    </row>
    <row r="64" spans="1:16" x14ac:dyDescent="0.15">
      <c r="A64" s="181" t="s">
        <v>33</v>
      </c>
      <c r="B64" s="181">
        <f>'将来負担比率（分子）の構造'!I$43</f>
        <v>2224</v>
      </c>
      <c r="C64" s="181"/>
      <c r="D64" s="181"/>
      <c r="E64" s="181">
        <f>'将来負担比率（分子）の構造'!J$43</f>
        <v>2244</v>
      </c>
      <c r="F64" s="181"/>
      <c r="G64" s="181"/>
      <c r="H64" s="181">
        <f>'将来負担比率（分子）の構造'!K$43</f>
        <v>2413</v>
      </c>
      <c r="I64" s="181"/>
      <c r="J64" s="181"/>
      <c r="K64" s="181">
        <f>'将来負担比率（分子）の構造'!L$43</f>
        <v>2513</v>
      </c>
      <c r="L64" s="181"/>
      <c r="M64" s="181"/>
      <c r="N64" s="181">
        <f>'将来負担比率（分子）の構造'!M$43</f>
        <v>2697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2540</v>
      </c>
      <c r="C66" s="181"/>
      <c r="D66" s="181"/>
      <c r="E66" s="181">
        <f>'将来負担比率（分子）の構造'!J$41</f>
        <v>2501</v>
      </c>
      <c r="F66" s="181"/>
      <c r="G66" s="181"/>
      <c r="H66" s="181">
        <f>'将来負担比率（分子）の構造'!K$41</f>
        <v>3286</v>
      </c>
      <c r="I66" s="181"/>
      <c r="J66" s="181"/>
      <c r="K66" s="181">
        <f>'将来負担比率（分子）の構造'!L$41</f>
        <v>3363</v>
      </c>
      <c r="L66" s="181"/>
      <c r="M66" s="181"/>
      <c r="N66" s="181">
        <f>'将来負担比率（分子）の構造'!M$41</f>
        <v>3390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32</v>
      </c>
      <c r="M67" s="181" t="e">
        <f>NA()</f>
        <v>#N/A</v>
      </c>
      <c r="N67" s="181" t="e">
        <f>NA()</f>
        <v>#N/A</v>
      </c>
      <c r="O67" s="181">
        <f>IF(ISNUMBER('将来負担比率（分子）の構造'!M$53), IF('将来負担比率（分子）の構造'!M$53 &lt; 0, 0, '将来負担比率（分子）の構造'!M$53), NA())</f>
        <v>282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1007</v>
      </c>
      <c r="C72" s="185">
        <f>基金残高に係る経年分析!G55</f>
        <v>1058</v>
      </c>
      <c r="D72" s="185">
        <f>基金残高に係る経年分析!H55</f>
        <v>1063</v>
      </c>
    </row>
    <row r="73" spans="1:16" x14ac:dyDescent="0.15">
      <c r="A73" s="184" t="s">
        <v>78</v>
      </c>
      <c r="B73" s="185">
        <f>基金残高に係る経年分析!F56</f>
        <v>350</v>
      </c>
      <c r="C73" s="185">
        <f>基金残高に係る経年分析!G56</f>
        <v>350</v>
      </c>
      <c r="D73" s="185">
        <f>基金残高に係る経年分析!H56</f>
        <v>350</v>
      </c>
    </row>
    <row r="74" spans="1:16" x14ac:dyDescent="0.15">
      <c r="A74" s="184" t="s">
        <v>79</v>
      </c>
      <c r="B74" s="185">
        <f>基金残高に係る経年分析!F57</f>
        <v>884</v>
      </c>
      <c r="C74" s="185">
        <f>基金残高に係る経年分析!G57</f>
        <v>840</v>
      </c>
      <c r="D74" s="185">
        <f>基金残高に係る経年分析!H57</f>
        <v>804</v>
      </c>
    </row>
  </sheetData>
  <sheetProtection algorithmName="SHA-512" hashValue="UqbPM4+i5V/LA/wF6eW29XeKtRZ8uK6enTUZHrFvGmul5FSBGTRyz93z7uPId4tSnUQIHz4XGsbgwBDpUqvCHQ==" saltValue="wM2IEfCt4tSpNgo/M6gtV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218</v>
      </c>
      <c r="DI1" s="660"/>
      <c r="DJ1" s="660"/>
      <c r="DK1" s="660"/>
      <c r="DL1" s="660"/>
      <c r="DM1" s="660"/>
      <c r="DN1" s="661"/>
      <c r="DO1" s="226"/>
      <c r="DP1" s="659" t="s">
        <v>219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224</v>
      </c>
      <c r="S4" s="663"/>
      <c r="T4" s="663"/>
      <c r="U4" s="663"/>
      <c r="V4" s="663"/>
      <c r="W4" s="663"/>
      <c r="X4" s="663"/>
      <c r="Y4" s="664"/>
      <c r="Z4" s="662" t="s">
        <v>225</v>
      </c>
      <c r="AA4" s="663"/>
      <c r="AB4" s="663"/>
      <c r="AC4" s="664"/>
      <c r="AD4" s="662" t="s">
        <v>226</v>
      </c>
      <c r="AE4" s="663"/>
      <c r="AF4" s="663"/>
      <c r="AG4" s="663"/>
      <c r="AH4" s="663"/>
      <c r="AI4" s="663"/>
      <c r="AJ4" s="663"/>
      <c r="AK4" s="664"/>
      <c r="AL4" s="662" t="s">
        <v>225</v>
      </c>
      <c r="AM4" s="663"/>
      <c r="AN4" s="663"/>
      <c r="AO4" s="664"/>
      <c r="AP4" s="668" t="s">
        <v>227</v>
      </c>
      <c r="AQ4" s="668"/>
      <c r="AR4" s="668"/>
      <c r="AS4" s="668"/>
      <c r="AT4" s="668"/>
      <c r="AU4" s="668"/>
      <c r="AV4" s="668"/>
      <c r="AW4" s="668"/>
      <c r="AX4" s="668"/>
      <c r="AY4" s="668"/>
      <c r="AZ4" s="668"/>
      <c r="BA4" s="668"/>
      <c r="BB4" s="668"/>
      <c r="BC4" s="668"/>
      <c r="BD4" s="668"/>
      <c r="BE4" s="668"/>
      <c r="BF4" s="668"/>
      <c r="BG4" s="668" t="s">
        <v>228</v>
      </c>
      <c r="BH4" s="668"/>
      <c r="BI4" s="668"/>
      <c r="BJ4" s="668"/>
      <c r="BK4" s="668"/>
      <c r="BL4" s="668"/>
      <c r="BM4" s="668"/>
      <c r="BN4" s="668"/>
      <c r="BO4" s="668" t="s">
        <v>225</v>
      </c>
      <c r="BP4" s="668"/>
      <c r="BQ4" s="668"/>
      <c r="BR4" s="668"/>
      <c r="BS4" s="668" t="s">
        <v>229</v>
      </c>
      <c r="BT4" s="668"/>
      <c r="BU4" s="668"/>
      <c r="BV4" s="668"/>
      <c r="BW4" s="668"/>
      <c r="BX4" s="668"/>
      <c r="BY4" s="668"/>
      <c r="BZ4" s="668"/>
      <c r="CA4" s="668"/>
      <c r="CB4" s="668"/>
      <c r="CD4" s="665" t="s">
        <v>230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231</v>
      </c>
      <c r="C5" s="670"/>
      <c r="D5" s="670"/>
      <c r="E5" s="670"/>
      <c r="F5" s="670"/>
      <c r="G5" s="670"/>
      <c r="H5" s="670"/>
      <c r="I5" s="670"/>
      <c r="J5" s="670"/>
      <c r="K5" s="670"/>
      <c r="L5" s="670"/>
      <c r="M5" s="670"/>
      <c r="N5" s="670"/>
      <c r="O5" s="670"/>
      <c r="P5" s="670"/>
      <c r="Q5" s="671"/>
      <c r="R5" s="672">
        <v>770462</v>
      </c>
      <c r="S5" s="673"/>
      <c r="T5" s="673"/>
      <c r="U5" s="673"/>
      <c r="V5" s="673"/>
      <c r="W5" s="673"/>
      <c r="X5" s="673"/>
      <c r="Y5" s="674"/>
      <c r="Z5" s="675">
        <v>21</v>
      </c>
      <c r="AA5" s="675"/>
      <c r="AB5" s="675"/>
      <c r="AC5" s="675"/>
      <c r="AD5" s="676">
        <v>770462</v>
      </c>
      <c r="AE5" s="676"/>
      <c r="AF5" s="676"/>
      <c r="AG5" s="676"/>
      <c r="AH5" s="676"/>
      <c r="AI5" s="676"/>
      <c r="AJ5" s="676"/>
      <c r="AK5" s="676"/>
      <c r="AL5" s="677">
        <v>38.299999999999997</v>
      </c>
      <c r="AM5" s="678"/>
      <c r="AN5" s="678"/>
      <c r="AO5" s="679"/>
      <c r="AP5" s="669" t="s">
        <v>232</v>
      </c>
      <c r="AQ5" s="670"/>
      <c r="AR5" s="670"/>
      <c r="AS5" s="670"/>
      <c r="AT5" s="670"/>
      <c r="AU5" s="670"/>
      <c r="AV5" s="670"/>
      <c r="AW5" s="670"/>
      <c r="AX5" s="670"/>
      <c r="AY5" s="670"/>
      <c r="AZ5" s="670"/>
      <c r="BA5" s="670"/>
      <c r="BB5" s="670"/>
      <c r="BC5" s="670"/>
      <c r="BD5" s="670"/>
      <c r="BE5" s="670"/>
      <c r="BF5" s="671"/>
      <c r="BG5" s="683">
        <v>770462</v>
      </c>
      <c r="BH5" s="684"/>
      <c r="BI5" s="684"/>
      <c r="BJ5" s="684"/>
      <c r="BK5" s="684"/>
      <c r="BL5" s="684"/>
      <c r="BM5" s="684"/>
      <c r="BN5" s="685"/>
      <c r="BO5" s="686">
        <v>100</v>
      </c>
      <c r="BP5" s="686"/>
      <c r="BQ5" s="686"/>
      <c r="BR5" s="686"/>
      <c r="BS5" s="687" t="s">
        <v>130</v>
      </c>
      <c r="BT5" s="687"/>
      <c r="BU5" s="687"/>
      <c r="BV5" s="687"/>
      <c r="BW5" s="687"/>
      <c r="BX5" s="687"/>
      <c r="BY5" s="687"/>
      <c r="BZ5" s="687"/>
      <c r="CA5" s="687"/>
      <c r="CB5" s="691"/>
      <c r="CD5" s="665" t="s">
        <v>227</v>
      </c>
      <c r="CE5" s="666"/>
      <c r="CF5" s="666"/>
      <c r="CG5" s="666"/>
      <c r="CH5" s="666"/>
      <c r="CI5" s="666"/>
      <c r="CJ5" s="666"/>
      <c r="CK5" s="666"/>
      <c r="CL5" s="666"/>
      <c r="CM5" s="666"/>
      <c r="CN5" s="666"/>
      <c r="CO5" s="666"/>
      <c r="CP5" s="666"/>
      <c r="CQ5" s="667"/>
      <c r="CR5" s="665" t="s">
        <v>233</v>
      </c>
      <c r="CS5" s="666"/>
      <c r="CT5" s="666"/>
      <c r="CU5" s="666"/>
      <c r="CV5" s="666"/>
      <c r="CW5" s="666"/>
      <c r="CX5" s="666"/>
      <c r="CY5" s="667"/>
      <c r="CZ5" s="665" t="s">
        <v>225</v>
      </c>
      <c r="DA5" s="666"/>
      <c r="DB5" s="666"/>
      <c r="DC5" s="667"/>
      <c r="DD5" s="665" t="s">
        <v>234</v>
      </c>
      <c r="DE5" s="666"/>
      <c r="DF5" s="666"/>
      <c r="DG5" s="666"/>
      <c r="DH5" s="666"/>
      <c r="DI5" s="666"/>
      <c r="DJ5" s="666"/>
      <c r="DK5" s="666"/>
      <c r="DL5" s="666"/>
      <c r="DM5" s="666"/>
      <c r="DN5" s="666"/>
      <c r="DO5" s="666"/>
      <c r="DP5" s="667"/>
      <c r="DQ5" s="665" t="s">
        <v>235</v>
      </c>
      <c r="DR5" s="666"/>
      <c r="DS5" s="666"/>
      <c r="DT5" s="666"/>
      <c r="DU5" s="666"/>
      <c r="DV5" s="666"/>
      <c r="DW5" s="666"/>
      <c r="DX5" s="666"/>
      <c r="DY5" s="666"/>
      <c r="DZ5" s="666"/>
      <c r="EA5" s="666"/>
      <c r="EB5" s="666"/>
      <c r="EC5" s="667"/>
    </row>
    <row r="6" spans="2:143" ht="11.25" customHeight="1" x14ac:dyDescent="0.15">
      <c r="B6" s="680" t="s">
        <v>236</v>
      </c>
      <c r="C6" s="681"/>
      <c r="D6" s="681"/>
      <c r="E6" s="681"/>
      <c r="F6" s="681"/>
      <c r="G6" s="681"/>
      <c r="H6" s="681"/>
      <c r="I6" s="681"/>
      <c r="J6" s="681"/>
      <c r="K6" s="681"/>
      <c r="L6" s="681"/>
      <c r="M6" s="681"/>
      <c r="N6" s="681"/>
      <c r="O6" s="681"/>
      <c r="P6" s="681"/>
      <c r="Q6" s="682"/>
      <c r="R6" s="683">
        <v>22510</v>
      </c>
      <c r="S6" s="684"/>
      <c r="T6" s="684"/>
      <c r="U6" s="684"/>
      <c r="V6" s="684"/>
      <c r="W6" s="684"/>
      <c r="X6" s="684"/>
      <c r="Y6" s="685"/>
      <c r="Z6" s="686">
        <v>0.6</v>
      </c>
      <c r="AA6" s="686"/>
      <c r="AB6" s="686"/>
      <c r="AC6" s="686"/>
      <c r="AD6" s="687">
        <v>22510</v>
      </c>
      <c r="AE6" s="687"/>
      <c r="AF6" s="687"/>
      <c r="AG6" s="687"/>
      <c r="AH6" s="687"/>
      <c r="AI6" s="687"/>
      <c r="AJ6" s="687"/>
      <c r="AK6" s="687"/>
      <c r="AL6" s="688">
        <v>1.1000000000000001</v>
      </c>
      <c r="AM6" s="689"/>
      <c r="AN6" s="689"/>
      <c r="AO6" s="690"/>
      <c r="AP6" s="680" t="s">
        <v>237</v>
      </c>
      <c r="AQ6" s="681"/>
      <c r="AR6" s="681"/>
      <c r="AS6" s="681"/>
      <c r="AT6" s="681"/>
      <c r="AU6" s="681"/>
      <c r="AV6" s="681"/>
      <c r="AW6" s="681"/>
      <c r="AX6" s="681"/>
      <c r="AY6" s="681"/>
      <c r="AZ6" s="681"/>
      <c r="BA6" s="681"/>
      <c r="BB6" s="681"/>
      <c r="BC6" s="681"/>
      <c r="BD6" s="681"/>
      <c r="BE6" s="681"/>
      <c r="BF6" s="682"/>
      <c r="BG6" s="683">
        <v>770462</v>
      </c>
      <c r="BH6" s="684"/>
      <c r="BI6" s="684"/>
      <c r="BJ6" s="684"/>
      <c r="BK6" s="684"/>
      <c r="BL6" s="684"/>
      <c r="BM6" s="684"/>
      <c r="BN6" s="685"/>
      <c r="BO6" s="686">
        <v>100</v>
      </c>
      <c r="BP6" s="686"/>
      <c r="BQ6" s="686"/>
      <c r="BR6" s="686"/>
      <c r="BS6" s="687" t="s">
        <v>130</v>
      </c>
      <c r="BT6" s="687"/>
      <c r="BU6" s="687"/>
      <c r="BV6" s="687"/>
      <c r="BW6" s="687"/>
      <c r="BX6" s="687"/>
      <c r="BY6" s="687"/>
      <c r="BZ6" s="687"/>
      <c r="CA6" s="687"/>
      <c r="CB6" s="691"/>
      <c r="CD6" s="694" t="s">
        <v>238</v>
      </c>
      <c r="CE6" s="695"/>
      <c r="CF6" s="695"/>
      <c r="CG6" s="695"/>
      <c r="CH6" s="695"/>
      <c r="CI6" s="695"/>
      <c r="CJ6" s="695"/>
      <c r="CK6" s="695"/>
      <c r="CL6" s="695"/>
      <c r="CM6" s="695"/>
      <c r="CN6" s="695"/>
      <c r="CO6" s="695"/>
      <c r="CP6" s="695"/>
      <c r="CQ6" s="696"/>
      <c r="CR6" s="683">
        <v>57997</v>
      </c>
      <c r="CS6" s="684"/>
      <c r="CT6" s="684"/>
      <c r="CU6" s="684"/>
      <c r="CV6" s="684"/>
      <c r="CW6" s="684"/>
      <c r="CX6" s="684"/>
      <c r="CY6" s="685"/>
      <c r="CZ6" s="677">
        <v>1.7</v>
      </c>
      <c r="DA6" s="678"/>
      <c r="DB6" s="678"/>
      <c r="DC6" s="697"/>
      <c r="DD6" s="692" t="s">
        <v>239</v>
      </c>
      <c r="DE6" s="684"/>
      <c r="DF6" s="684"/>
      <c r="DG6" s="684"/>
      <c r="DH6" s="684"/>
      <c r="DI6" s="684"/>
      <c r="DJ6" s="684"/>
      <c r="DK6" s="684"/>
      <c r="DL6" s="684"/>
      <c r="DM6" s="684"/>
      <c r="DN6" s="684"/>
      <c r="DO6" s="684"/>
      <c r="DP6" s="685"/>
      <c r="DQ6" s="692">
        <v>57997</v>
      </c>
      <c r="DR6" s="684"/>
      <c r="DS6" s="684"/>
      <c r="DT6" s="684"/>
      <c r="DU6" s="684"/>
      <c r="DV6" s="684"/>
      <c r="DW6" s="684"/>
      <c r="DX6" s="684"/>
      <c r="DY6" s="684"/>
      <c r="DZ6" s="684"/>
      <c r="EA6" s="684"/>
      <c r="EB6" s="684"/>
      <c r="EC6" s="693"/>
    </row>
    <row r="7" spans="2:143" ht="11.25" customHeight="1" x14ac:dyDescent="0.15">
      <c r="B7" s="680" t="s">
        <v>240</v>
      </c>
      <c r="C7" s="681"/>
      <c r="D7" s="681"/>
      <c r="E7" s="681"/>
      <c r="F7" s="681"/>
      <c r="G7" s="681"/>
      <c r="H7" s="681"/>
      <c r="I7" s="681"/>
      <c r="J7" s="681"/>
      <c r="K7" s="681"/>
      <c r="L7" s="681"/>
      <c r="M7" s="681"/>
      <c r="N7" s="681"/>
      <c r="O7" s="681"/>
      <c r="P7" s="681"/>
      <c r="Q7" s="682"/>
      <c r="R7" s="683">
        <v>477</v>
      </c>
      <c r="S7" s="684"/>
      <c r="T7" s="684"/>
      <c r="U7" s="684"/>
      <c r="V7" s="684"/>
      <c r="W7" s="684"/>
      <c r="X7" s="684"/>
      <c r="Y7" s="685"/>
      <c r="Z7" s="686">
        <v>0</v>
      </c>
      <c r="AA7" s="686"/>
      <c r="AB7" s="686"/>
      <c r="AC7" s="686"/>
      <c r="AD7" s="687">
        <v>477</v>
      </c>
      <c r="AE7" s="687"/>
      <c r="AF7" s="687"/>
      <c r="AG7" s="687"/>
      <c r="AH7" s="687"/>
      <c r="AI7" s="687"/>
      <c r="AJ7" s="687"/>
      <c r="AK7" s="687"/>
      <c r="AL7" s="688">
        <v>0</v>
      </c>
      <c r="AM7" s="689"/>
      <c r="AN7" s="689"/>
      <c r="AO7" s="690"/>
      <c r="AP7" s="680" t="s">
        <v>241</v>
      </c>
      <c r="AQ7" s="681"/>
      <c r="AR7" s="681"/>
      <c r="AS7" s="681"/>
      <c r="AT7" s="681"/>
      <c r="AU7" s="681"/>
      <c r="AV7" s="681"/>
      <c r="AW7" s="681"/>
      <c r="AX7" s="681"/>
      <c r="AY7" s="681"/>
      <c r="AZ7" s="681"/>
      <c r="BA7" s="681"/>
      <c r="BB7" s="681"/>
      <c r="BC7" s="681"/>
      <c r="BD7" s="681"/>
      <c r="BE7" s="681"/>
      <c r="BF7" s="682"/>
      <c r="BG7" s="683">
        <v>334539</v>
      </c>
      <c r="BH7" s="684"/>
      <c r="BI7" s="684"/>
      <c r="BJ7" s="684"/>
      <c r="BK7" s="684"/>
      <c r="BL7" s="684"/>
      <c r="BM7" s="684"/>
      <c r="BN7" s="685"/>
      <c r="BO7" s="686">
        <v>43.4</v>
      </c>
      <c r="BP7" s="686"/>
      <c r="BQ7" s="686"/>
      <c r="BR7" s="686"/>
      <c r="BS7" s="687" t="s">
        <v>130</v>
      </c>
      <c r="BT7" s="687"/>
      <c r="BU7" s="687"/>
      <c r="BV7" s="687"/>
      <c r="BW7" s="687"/>
      <c r="BX7" s="687"/>
      <c r="BY7" s="687"/>
      <c r="BZ7" s="687"/>
      <c r="CA7" s="687"/>
      <c r="CB7" s="691"/>
      <c r="CD7" s="698" t="s">
        <v>242</v>
      </c>
      <c r="CE7" s="699"/>
      <c r="CF7" s="699"/>
      <c r="CG7" s="699"/>
      <c r="CH7" s="699"/>
      <c r="CI7" s="699"/>
      <c r="CJ7" s="699"/>
      <c r="CK7" s="699"/>
      <c r="CL7" s="699"/>
      <c r="CM7" s="699"/>
      <c r="CN7" s="699"/>
      <c r="CO7" s="699"/>
      <c r="CP7" s="699"/>
      <c r="CQ7" s="700"/>
      <c r="CR7" s="683">
        <v>512033</v>
      </c>
      <c r="CS7" s="684"/>
      <c r="CT7" s="684"/>
      <c r="CU7" s="684"/>
      <c r="CV7" s="684"/>
      <c r="CW7" s="684"/>
      <c r="CX7" s="684"/>
      <c r="CY7" s="685"/>
      <c r="CZ7" s="686">
        <v>15.3</v>
      </c>
      <c r="DA7" s="686"/>
      <c r="DB7" s="686"/>
      <c r="DC7" s="686"/>
      <c r="DD7" s="692">
        <v>22804</v>
      </c>
      <c r="DE7" s="684"/>
      <c r="DF7" s="684"/>
      <c r="DG7" s="684"/>
      <c r="DH7" s="684"/>
      <c r="DI7" s="684"/>
      <c r="DJ7" s="684"/>
      <c r="DK7" s="684"/>
      <c r="DL7" s="684"/>
      <c r="DM7" s="684"/>
      <c r="DN7" s="684"/>
      <c r="DO7" s="684"/>
      <c r="DP7" s="685"/>
      <c r="DQ7" s="692">
        <v>466657</v>
      </c>
      <c r="DR7" s="684"/>
      <c r="DS7" s="684"/>
      <c r="DT7" s="684"/>
      <c r="DU7" s="684"/>
      <c r="DV7" s="684"/>
      <c r="DW7" s="684"/>
      <c r="DX7" s="684"/>
      <c r="DY7" s="684"/>
      <c r="DZ7" s="684"/>
      <c r="EA7" s="684"/>
      <c r="EB7" s="684"/>
      <c r="EC7" s="693"/>
    </row>
    <row r="8" spans="2:143" ht="11.25" customHeight="1" x14ac:dyDescent="0.15">
      <c r="B8" s="680" t="s">
        <v>243</v>
      </c>
      <c r="C8" s="681"/>
      <c r="D8" s="681"/>
      <c r="E8" s="681"/>
      <c r="F8" s="681"/>
      <c r="G8" s="681"/>
      <c r="H8" s="681"/>
      <c r="I8" s="681"/>
      <c r="J8" s="681"/>
      <c r="K8" s="681"/>
      <c r="L8" s="681"/>
      <c r="M8" s="681"/>
      <c r="N8" s="681"/>
      <c r="O8" s="681"/>
      <c r="P8" s="681"/>
      <c r="Q8" s="682"/>
      <c r="R8" s="683">
        <v>2745</v>
      </c>
      <c r="S8" s="684"/>
      <c r="T8" s="684"/>
      <c r="U8" s="684"/>
      <c r="V8" s="684"/>
      <c r="W8" s="684"/>
      <c r="X8" s="684"/>
      <c r="Y8" s="685"/>
      <c r="Z8" s="686">
        <v>0.1</v>
      </c>
      <c r="AA8" s="686"/>
      <c r="AB8" s="686"/>
      <c r="AC8" s="686"/>
      <c r="AD8" s="687">
        <v>2745</v>
      </c>
      <c r="AE8" s="687"/>
      <c r="AF8" s="687"/>
      <c r="AG8" s="687"/>
      <c r="AH8" s="687"/>
      <c r="AI8" s="687"/>
      <c r="AJ8" s="687"/>
      <c r="AK8" s="687"/>
      <c r="AL8" s="688">
        <v>0.1</v>
      </c>
      <c r="AM8" s="689"/>
      <c r="AN8" s="689"/>
      <c r="AO8" s="690"/>
      <c r="AP8" s="680" t="s">
        <v>244</v>
      </c>
      <c r="AQ8" s="681"/>
      <c r="AR8" s="681"/>
      <c r="AS8" s="681"/>
      <c r="AT8" s="681"/>
      <c r="AU8" s="681"/>
      <c r="AV8" s="681"/>
      <c r="AW8" s="681"/>
      <c r="AX8" s="681"/>
      <c r="AY8" s="681"/>
      <c r="AZ8" s="681"/>
      <c r="BA8" s="681"/>
      <c r="BB8" s="681"/>
      <c r="BC8" s="681"/>
      <c r="BD8" s="681"/>
      <c r="BE8" s="681"/>
      <c r="BF8" s="682"/>
      <c r="BG8" s="683">
        <v>11491</v>
      </c>
      <c r="BH8" s="684"/>
      <c r="BI8" s="684"/>
      <c r="BJ8" s="684"/>
      <c r="BK8" s="684"/>
      <c r="BL8" s="684"/>
      <c r="BM8" s="684"/>
      <c r="BN8" s="685"/>
      <c r="BO8" s="686">
        <v>1.5</v>
      </c>
      <c r="BP8" s="686"/>
      <c r="BQ8" s="686"/>
      <c r="BR8" s="686"/>
      <c r="BS8" s="692" t="s">
        <v>130</v>
      </c>
      <c r="BT8" s="684"/>
      <c r="BU8" s="684"/>
      <c r="BV8" s="684"/>
      <c r="BW8" s="684"/>
      <c r="BX8" s="684"/>
      <c r="BY8" s="684"/>
      <c r="BZ8" s="684"/>
      <c r="CA8" s="684"/>
      <c r="CB8" s="693"/>
      <c r="CD8" s="698" t="s">
        <v>245</v>
      </c>
      <c r="CE8" s="699"/>
      <c r="CF8" s="699"/>
      <c r="CG8" s="699"/>
      <c r="CH8" s="699"/>
      <c r="CI8" s="699"/>
      <c r="CJ8" s="699"/>
      <c r="CK8" s="699"/>
      <c r="CL8" s="699"/>
      <c r="CM8" s="699"/>
      <c r="CN8" s="699"/>
      <c r="CO8" s="699"/>
      <c r="CP8" s="699"/>
      <c r="CQ8" s="700"/>
      <c r="CR8" s="683">
        <v>1080659</v>
      </c>
      <c r="CS8" s="684"/>
      <c r="CT8" s="684"/>
      <c r="CU8" s="684"/>
      <c r="CV8" s="684"/>
      <c r="CW8" s="684"/>
      <c r="CX8" s="684"/>
      <c r="CY8" s="685"/>
      <c r="CZ8" s="686">
        <v>32.299999999999997</v>
      </c>
      <c r="DA8" s="686"/>
      <c r="DB8" s="686"/>
      <c r="DC8" s="686"/>
      <c r="DD8" s="692">
        <v>9182</v>
      </c>
      <c r="DE8" s="684"/>
      <c r="DF8" s="684"/>
      <c r="DG8" s="684"/>
      <c r="DH8" s="684"/>
      <c r="DI8" s="684"/>
      <c r="DJ8" s="684"/>
      <c r="DK8" s="684"/>
      <c r="DL8" s="684"/>
      <c r="DM8" s="684"/>
      <c r="DN8" s="684"/>
      <c r="DO8" s="684"/>
      <c r="DP8" s="685"/>
      <c r="DQ8" s="692">
        <v>564340</v>
      </c>
      <c r="DR8" s="684"/>
      <c r="DS8" s="684"/>
      <c r="DT8" s="684"/>
      <c r="DU8" s="684"/>
      <c r="DV8" s="684"/>
      <c r="DW8" s="684"/>
      <c r="DX8" s="684"/>
      <c r="DY8" s="684"/>
      <c r="DZ8" s="684"/>
      <c r="EA8" s="684"/>
      <c r="EB8" s="684"/>
      <c r="EC8" s="693"/>
    </row>
    <row r="9" spans="2:143" ht="11.25" customHeight="1" x14ac:dyDescent="0.15">
      <c r="B9" s="680" t="s">
        <v>246</v>
      </c>
      <c r="C9" s="681"/>
      <c r="D9" s="681"/>
      <c r="E9" s="681"/>
      <c r="F9" s="681"/>
      <c r="G9" s="681"/>
      <c r="H9" s="681"/>
      <c r="I9" s="681"/>
      <c r="J9" s="681"/>
      <c r="K9" s="681"/>
      <c r="L9" s="681"/>
      <c r="M9" s="681"/>
      <c r="N9" s="681"/>
      <c r="O9" s="681"/>
      <c r="P9" s="681"/>
      <c r="Q9" s="682"/>
      <c r="R9" s="683">
        <v>1675</v>
      </c>
      <c r="S9" s="684"/>
      <c r="T9" s="684"/>
      <c r="U9" s="684"/>
      <c r="V9" s="684"/>
      <c r="W9" s="684"/>
      <c r="X9" s="684"/>
      <c r="Y9" s="685"/>
      <c r="Z9" s="686">
        <v>0</v>
      </c>
      <c r="AA9" s="686"/>
      <c r="AB9" s="686"/>
      <c r="AC9" s="686"/>
      <c r="AD9" s="687">
        <v>1675</v>
      </c>
      <c r="AE9" s="687"/>
      <c r="AF9" s="687"/>
      <c r="AG9" s="687"/>
      <c r="AH9" s="687"/>
      <c r="AI9" s="687"/>
      <c r="AJ9" s="687"/>
      <c r="AK9" s="687"/>
      <c r="AL9" s="688">
        <v>0.1</v>
      </c>
      <c r="AM9" s="689"/>
      <c r="AN9" s="689"/>
      <c r="AO9" s="690"/>
      <c r="AP9" s="680" t="s">
        <v>247</v>
      </c>
      <c r="AQ9" s="681"/>
      <c r="AR9" s="681"/>
      <c r="AS9" s="681"/>
      <c r="AT9" s="681"/>
      <c r="AU9" s="681"/>
      <c r="AV9" s="681"/>
      <c r="AW9" s="681"/>
      <c r="AX9" s="681"/>
      <c r="AY9" s="681"/>
      <c r="AZ9" s="681"/>
      <c r="BA9" s="681"/>
      <c r="BB9" s="681"/>
      <c r="BC9" s="681"/>
      <c r="BD9" s="681"/>
      <c r="BE9" s="681"/>
      <c r="BF9" s="682"/>
      <c r="BG9" s="683">
        <v>270842</v>
      </c>
      <c r="BH9" s="684"/>
      <c r="BI9" s="684"/>
      <c r="BJ9" s="684"/>
      <c r="BK9" s="684"/>
      <c r="BL9" s="684"/>
      <c r="BM9" s="684"/>
      <c r="BN9" s="685"/>
      <c r="BO9" s="686">
        <v>35.200000000000003</v>
      </c>
      <c r="BP9" s="686"/>
      <c r="BQ9" s="686"/>
      <c r="BR9" s="686"/>
      <c r="BS9" s="692" t="s">
        <v>130</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215037</v>
      </c>
      <c r="CS9" s="684"/>
      <c r="CT9" s="684"/>
      <c r="CU9" s="684"/>
      <c r="CV9" s="684"/>
      <c r="CW9" s="684"/>
      <c r="CX9" s="684"/>
      <c r="CY9" s="685"/>
      <c r="CZ9" s="686">
        <v>6.4</v>
      </c>
      <c r="DA9" s="686"/>
      <c r="DB9" s="686"/>
      <c r="DC9" s="686"/>
      <c r="DD9" s="692">
        <v>3379</v>
      </c>
      <c r="DE9" s="684"/>
      <c r="DF9" s="684"/>
      <c r="DG9" s="684"/>
      <c r="DH9" s="684"/>
      <c r="DI9" s="684"/>
      <c r="DJ9" s="684"/>
      <c r="DK9" s="684"/>
      <c r="DL9" s="684"/>
      <c r="DM9" s="684"/>
      <c r="DN9" s="684"/>
      <c r="DO9" s="684"/>
      <c r="DP9" s="685"/>
      <c r="DQ9" s="692">
        <v>206973</v>
      </c>
      <c r="DR9" s="684"/>
      <c r="DS9" s="684"/>
      <c r="DT9" s="684"/>
      <c r="DU9" s="684"/>
      <c r="DV9" s="684"/>
      <c r="DW9" s="684"/>
      <c r="DX9" s="684"/>
      <c r="DY9" s="684"/>
      <c r="DZ9" s="684"/>
      <c r="EA9" s="684"/>
      <c r="EB9" s="684"/>
      <c r="EC9" s="693"/>
    </row>
    <row r="10" spans="2:143" ht="11.25" customHeight="1" x14ac:dyDescent="0.15">
      <c r="B10" s="680" t="s">
        <v>249</v>
      </c>
      <c r="C10" s="681"/>
      <c r="D10" s="681"/>
      <c r="E10" s="681"/>
      <c r="F10" s="681"/>
      <c r="G10" s="681"/>
      <c r="H10" s="681"/>
      <c r="I10" s="681"/>
      <c r="J10" s="681"/>
      <c r="K10" s="681"/>
      <c r="L10" s="681"/>
      <c r="M10" s="681"/>
      <c r="N10" s="681"/>
      <c r="O10" s="681"/>
      <c r="P10" s="681"/>
      <c r="Q10" s="682"/>
      <c r="R10" s="683" t="s">
        <v>130</v>
      </c>
      <c r="S10" s="684"/>
      <c r="T10" s="684"/>
      <c r="U10" s="684"/>
      <c r="V10" s="684"/>
      <c r="W10" s="684"/>
      <c r="X10" s="684"/>
      <c r="Y10" s="685"/>
      <c r="Z10" s="686" t="s">
        <v>130</v>
      </c>
      <c r="AA10" s="686"/>
      <c r="AB10" s="686"/>
      <c r="AC10" s="686"/>
      <c r="AD10" s="687" t="s">
        <v>239</v>
      </c>
      <c r="AE10" s="687"/>
      <c r="AF10" s="687"/>
      <c r="AG10" s="687"/>
      <c r="AH10" s="687"/>
      <c r="AI10" s="687"/>
      <c r="AJ10" s="687"/>
      <c r="AK10" s="687"/>
      <c r="AL10" s="688" t="s">
        <v>239</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16694</v>
      </c>
      <c r="BH10" s="684"/>
      <c r="BI10" s="684"/>
      <c r="BJ10" s="684"/>
      <c r="BK10" s="684"/>
      <c r="BL10" s="684"/>
      <c r="BM10" s="684"/>
      <c r="BN10" s="685"/>
      <c r="BO10" s="686">
        <v>2.2000000000000002</v>
      </c>
      <c r="BP10" s="686"/>
      <c r="BQ10" s="686"/>
      <c r="BR10" s="686"/>
      <c r="BS10" s="692" t="s">
        <v>130</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v>5</v>
      </c>
      <c r="CS10" s="684"/>
      <c r="CT10" s="684"/>
      <c r="CU10" s="684"/>
      <c r="CV10" s="684"/>
      <c r="CW10" s="684"/>
      <c r="CX10" s="684"/>
      <c r="CY10" s="685"/>
      <c r="CZ10" s="686">
        <v>0</v>
      </c>
      <c r="DA10" s="686"/>
      <c r="DB10" s="686"/>
      <c r="DC10" s="686"/>
      <c r="DD10" s="692" t="s">
        <v>130</v>
      </c>
      <c r="DE10" s="684"/>
      <c r="DF10" s="684"/>
      <c r="DG10" s="684"/>
      <c r="DH10" s="684"/>
      <c r="DI10" s="684"/>
      <c r="DJ10" s="684"/>
      <c r="DK10" s="684"/>
      <c r="DL10" s="684"/>
      <c r="DM10" s="684"/>
      <c r="DN10" s="684"/>
      <c r="DO10" s="684"/>
      <c r="DP10" s="685"/>
      <c r="DQ10" s="692">
        <v>5</v>
      </c>
      <c r="DR10" s="684"/>
      <c r="DS10" s="684"/>
      <c r="DT10" s="684"/>
      <c r="DU10" s="684"/>
      <c r="DV10" s="684"/>
      <c r="DW10" s="684"/>
      <c r="DX10" s="684"/>
      <c r="DY10" s="684"/>
      <c r="DZ10" s="684"/>
      <c r="EA10" s="684"/>
      <c r="EB10" s="684"/>
      <c r="EC10" s="693"/>
    </row>
    <row r="11" spans="2:143" ht="11.25" customHeight="1" x14ac:dyDescent="0.15">
      <c r="B11" s="680" t="s">
        <v>252</v>
      </c>
      <c r="C11" s="681"/>
      <c r="D11" s="681"/>
      <c r="E11" s="681"/>
      <c r="F11" s="681"/>
      <c r="G11" s="681"/>
      <c r="H11" s="681"/>
      <c r="I11" s="681"/>
      <c r="J11" s="681"/>
      <c r="K11" s="681"/>
      <c r="L11" s="681"/>
      <c r="M11" s="681"/>
      <c r="N11" s="681"/>
      <c r="O11" s="681"/>
      <c r="P11" s="681"/>
      <c r="Q11" s="682"/>
      <c r="R11" s="683">
        <v>113176</v>
      </c>
      <c r="S11" s="684"/>
      <c r="T11" s="684"/>
      <c r="U11" s="684"/>
      <c r="V11" s="684"/>
      <c r="W11" s="684"/>
      <c r="X11" s="684"/>
      <c r="Y11" s="685"/>
      <c r="Z11" s="688">
        <v>3.1</v>
      </c>
      <c r="AA11" s="689"/>
      <c r="AB11" s="689"/>
      <c r="AC11" s="701"/>
      <c r="AD11" s="692">
        <v>113176</v>
      </c>
      <c r="AE11" s="684"/>
      <c r="AF11" s="684"/>
      <c r="AG11" s="684"/>
      <c r="AH11" s="684"/>
      <c r="AI11" s="684"/>
      <c r="AJ11" s="684"/>
      <c r="AK11" s="685"/>
      <c r="AL11" s="688">
        <v>5.6</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35512</v>
      </c>
      <c r="BH11" s="684"/>
      <c r="BI11" s="684"/>
      <c r="BJ11" s="684"/>
      <c r="BK11" s="684"/>
      <c r="BL11" s="684"/>
      <c r="BM11" s="684"/>
      <c r="BN11" s="685"/>
      <c r="BO11" s="686">
        <v>4.5999999999999996</v>
      </c>
      <c r="BP11" s="686"/>
      <c r="BQ11" s="686"/>
      <c r="BR11" s="686"/>
      <c r="BS11" s="692" t="s">
        <v>130</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188532</v>
      </c>
      <c r="CS11" s="684"/>
      <c r="CT11" s="684"/>
      <c r="CU11" s="684"/>
      <c r="CV11" s="684"/>
      <c r="CW11" s="684"/>
      <c r="CX11" s="684"/>
      <c r="CY11" s="685"/>
      <c r="CZ11" s="686">
        <v>5.6</v>
      </c>
      <c r="DA11" s="686"/>
      <c r="DB11" s="686"/>
      <c r="DC11" s="686"/>
      <c r="DD11" s="692">
        <v>147303</v>
      </c>
      <c r="DE11" s="684"/>
      <c r="DF11" s="684"/>
      <c r="DG11" s="684"/>
      <c r="DH11" s="684"/>
      <c r="DI11" s="684"/>
      <c r="DJ11" s="684"/>
      <c r="DK11" s="684"/>
      <c r="DL11" s="684"/>
      <c r="DM11" s="684"/>
      <c r="DN11" s="684"/>
      <c r="DO11" s="684"/>
      <c r="DP11" s="685"/>
      <c r="DQ11" s="692">
        <v>49315</v>
      </c>
      <c r="DR11" s="684"/>
      <c r="DS11" s="684"/>
      <c r="DT11" s="684"/>
      <c r="DU11" s="684"/>
      <c r="DV11" s="684"/>
      <c r="DW11" s="684"/>
      <c r="DX11" s="684"/>
      <c r="DY11" s="684"/>
      <c r="DZ11" s="684"/>
      <c r="EA11" s="684"/>
      <c r="EB11" s="684"/>
      <c r="EC11" s="693"/>
    </row>
    <row r="12" spans="2:143" ht="11.25" customHeight="1" x14ac:dyDescent="0.15">
      <c r="B12" s="680" t="s">
        <v>255</v>
      </c>
      <c r="C12" s="681"/>
      <c r="D12" s="681"/>
      <c r="E12" s="681"/>
      <c r="F12" s="681"/>
      <c r="G12" s="681"/>
      <c r="H12" s="681"/>
      <c r="I12" s="681"/>
      <c r="J12" s="681"/>
      <c r="K12" s="681"/>
      <c r="L12" s="681"/>
      <c r="M12" s="681"/>
      <c r="N12" s="681"/>
      <c r="O12" s="681"/>
      <c r="P12" s="681"/>
      <c r="Q12" s="682"/>
      <c r="R12" s="683" t="s">
        <v>130</v>
      </c>
      <c r="S12" s="684"/>
      <c r="T12" s="684"/>
      <c r="U12" s="684"/>
      <c r="V12" s="684"/>
      <c r="W12" s="684"/>
      <c r="X12" s="684"/>
      <c r="Y12" s="685"/>
      <c r="Z12" s="686" t="s">
        <v>130</v>
      </c>
      <c r="AA12" s="686"/>
      <c r="AB12" s="686"/>
      <c r="AC12" s="686"/>
      <c r="AD12" s="687" t="s">
        <v>130</v>
      </c>
      <c r="AE12" s="687"/>
      <c r="AF12" s="687"/>
      <c r="AG12" s="687"/>
      <c r="AH12" s="687"/>
      <c r="AI12" s="687"/>
      <c r="AJ12" s="687"/>
      <c r="AK12" s="687"/>
      <c r="AL12" s="688" t="s">
        <v>130</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383723</v>
      </c>
      <c r="BH12" s="684"/>
      <c r="BI12" s="684"/>
      <c r="BJ12" s="684"/>
      <c r="BK12" s="684"/>
      <c r="BL12" s="684"/>
      <c r="BM12" s="684"/>
      <c r="BN12" s="685"/>
      <c r="BO12" s="686">
        <v>49.8</v>
      </c>
      <c r="BP12" s="686"/>
      <c r="BQ12" s="686"/>
      <c r="BR12" s="686"/>
      <c r="BS12" s="692" t="s">
        <v>239</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39923</v>
      </c>
      <c r="CS12" s="684"/>
      <c r="CT12" s="684"/>
      <c r="CU12" s="684"/>
      <c r="CV12" s="684"/>
      <c r="CW12" s="684"/>
      <c r="CX12" s="684"/>
      <c r="CY12" s="685"/>
      <c r="CZ12" s="686">
        <v>1.2</v>
      </c>
      <c r="DA12" s="686"/>
      <c r="DB12" s="686"/>
      <c r="DC12" s="686"/>
      <c r="DD12" s="692" t="s">
        <v>130</v>
      </c>
      <c r="DE12" s="684"/>
      <c r="DF12" s="684"/>
      <c r="DG12" s="684"/>
      <c r="DH12" s="684"/>
      <c r="DI12" s="684"/>
      <c r="DJ12" s="684"/>
      <c r="DK12" s="684"/>
      <c r="DL12" s="684"/>
      <c r="DM12" s="684"/>
      <c r="DN12" s="684"/>
      <c r="DO12" s="684"/>
      <c r="DP12" s="685"/>
      <c r="DQ12" s="692">
        <v>12124</v>
      </c>
      <c r="DR12" s="684"/>
      <c r="DS12" s="684"/>
      <c r="DT12" s="684"/>
      <c r="DU12" s="684"/>
      <c r="DV12" s="684"/>
      <c r="DW12" s="684"/>
      <c r="DX12" s="684"/>
      <c r="DY12" s="684"/>
      <c r="DZ12" s="684"/>
      <c r="EA12" s="684"/>
      <c r="EB12" s="684"/>
      <c r="EC12" s="693"/>
    </row>
    <row r="13" spans="2:143" ht="11.25" customHeight="1" x14ac:dyDescent="0.15">
      <c r="B13" s="680" t="s">
        <v>258</v>
      </c>
      <c r="C13" s="681"/>
      <c r="D13" s="681"/>
      <c r="E13" s="681"/>
      <c r="F13" s="681"/>
      <c r="G13" s="681"/>
      <c r="H13" s="681"/>
      <c r="I13" s="681"/>
      <c r="J13" s="681"/>
      <c r="K13" s="681"/>
      <c r="L13" s="681"/>
      <c r="M13" s="681"/>
      <c r="N13" s="681"/>
      <c r="O13" s="681"/>
      <c r="P13" s="681"/>
      <c r="Q13" s="682"/>
      <c r="R13" s="683" t="s">
        <v>239</v>
      </c>
      <c r="S13" s="684"/>
      <c r="T13" s="684"/>
      <c r="U13" s="684"/>
      <c r="V13" s="684"/>
      <c r="W13" s="684"/>
      <c r="X13" s="684"/>
      <c r="Y13" s="685"/>
      <c r="Z13" s="686" t="s">
        <v>130</v>
      </c>
      <c r="AA13" s="686"/>
      <c r="AB13" s="686"/>
      <c r="AC13" s="686"/>
      <c r="AD13" s="687" t="s">
        <v>130</v>
      </c>
      <c r="AE13" s="687"/>
      <c r="AF13" s="687"/>
      <c r="AG13" s="687"/>
      <c r="AH13" s="687"/>
      <c r="AI13" s="687"/>
      <c r="AJ13" s="687"/>
      <c r="AK13" s="687"/>
      <c r="AL13" s="688" t="s">
        <v>130</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382119</v>
      </c>
      <c r="BH13" s="684"/>
      <c r="BI13" s="684"/>
      <c r="BJ13" s="684"/>
      <c r="BK13" s="684"/>
      <c r="BL13" s="684"/>
      <c r="BM13" s="684"/>
      <c r="BN13" s="685"/>
      <c r="BO13" s="686">
        <v>49.6</v>
      </c>
      <c r="BP13" s="686"/>
      <c r="BQ13" s="686"/>
      <c r="BR13" s="686"/>
      <c r="BS13" s="692" t="s">
        <v>130</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495403</v>
      </c>
      <c r="CS13" s="684"/>
      <c r="CT13" s="684"/>
      <c r="CU13" s="684"/>
      <c r="CV13" s="684"/>
      <c r="CW13" s="684"/>
      <c r="CX13" s="684"/>
      <c r="CY13" s="685"/>
      <c r="CZ13" s="686">
        <v>14.8</v>
      </c>
      <c r="DA13" s="686"/>
      <c r="DB13" s="686"/>
      <c r="DC13" s="686"/>
      <c r="DD13" s="692">
        <v>118454</v>
      </c>
      <c r="DE13" s="684"/>
      <c r="DF13" s="684"/>
      <c r="DG13" s="684"/>
      <c r="DH13" s="684"/>
      <c r="DI13" s="684"/>
      <c r="DJ13" s="684"/>
      <c r="DK13" s="684"/>
      <c r="DL13" s="684"/>
      <c r="DM13" s="684"/>
      <c r="DN13" s="684"/>
      <c r="DO13" s="684"/>
      <c r="DP13" s="685"/>
      <c r="DQ13" s="692">
        <v>235669</v>
      </c>
      <c r="DR13" s="684"/>
      <c r="DS13" s="684"/>
      <c r="DT13" s="684"/>
      <c r="DU13" s="684"/>
      <c r="DV13" s="684"/>
      <c r="DW13" s="684"/>
      <c r="DX13" s="684"/>
      <c r="DY13" s="684"/>
      <c r="DZ13" s="684"/>
      <c r="EA13" s="684"/>
      <c r="EB13" s="684"/>
      <c r="EC13" s="693"/>
    </row>
    <row r="14" spans="2:143" ht="11.25" customHeight="1" x14ac:dyDescent="0.15">
      <c r="B14" s="680" t="s">
        <v>261</v>
      </c>
      <c r="C14" s="681"/>
      <c r="D14" s="681"/>
      <c r="E14" s="681"/>
      <c r="F14" s="681"/>
      <c r="G14" s="681"/>
      <c r="H14" s="681"/>
      <c r="I14" s="681"/>
      <c r="J14" s="681"/>
      <c r="K14" s="681"/>
      <c r="L14" s="681"/>
      <c r="M14" s="681"/>
      <c r="N14" s="681"/>
      <c r="O14" s="681"/>
      <c r="P14" s="681"/>
      <c r="Q14" s="682"/>
      <c r="R14" s="683">
        <v>4347</v>
      </c>
      <c r="S14" s="684"/>
      <c r="T14" s="684"/>
      <c r="U14" s="684"/>
      <c r="V14" s="684"/>
      <c r="W14" s="684"/>
      <c r="X14" s="684"/>
      <c r="Y14" s="685"/>
      <c r="Z14" s="686">
        <v>0.1</v>
      </c>
      <c r="AA14" s="686"/>
      <c r="AB14" s="686"/>
      <c r="AC14" s="686"/>
      <c r="AD14" s="687">
        <v>4347</v>
      </c>
      <c r="AE14" s="687"/>
      <c r="AF14" s="687"/>
      <c r="AG14" s="687"/>
      <c r="AH14" s="687"/>
      <c r="AI14" s="687"/>
      <c r="AJ14" s="687"/>
      <c r="AK14" s="687"/>
      <c r="AL14" s="688">
        <v>0.2</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22324</v>
      </c>
      <c r="BH14" s="684"/>
      <c r="BI14" s="684"/>
      <c r="BJ14" s="684"/>
      <c r="BK14" s="684"/>
      <c r="BL14" s="684"/>
      <c r="BM14" s="684"/>
      <c r="BN14" s="685"/>
      <c r="BO14" s="686">
        <v>2.9</v>
      </c>
      <c r="BP14" s="686"/>
      <c r="BQ14" s="686"/>
      <c r="BR14" s="686"/>
      <c r="BS14" s="692" t="s">
        <v>130</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191118</v>
      </c>
      <c r="CS14" s="684"/>
      <c r="CT14" s="684"/>
      <c r="CU14" s="684"/>
      <c r="CV14" s="684"/>
      <c r="CW14" s="684"/>
      <c r="CX14" s="684"/>
      <c r="CY14" s="685"/>
      <c r="CZ14" s="686">
        <v>5.7</v>
      </c>
      <c r="DA14" s="686"/>
      <c r="DB14" s="686"/>
      <c r="DC14" s="686"/>
      <c r="DD14" s="692">
        <v>75771</v>
      </c>
      <c r="DE14" s="684"/>
      <c r="DF14" s="684"/>
      <c r="DG14" s="684"/>
      <c r="DH14" s="684"/>
      <c r="DI14" s="684"/>
      <c r="DJ14" s="684"/>
      <c r="DK14" s="684"/>
      <c r="DL14" s="684"/>
      <c r="DM14" s="684"/>
      <c r="DN14" s="684"/>
      <c r="DO14" s="684"/>
      <c r="DP14" s="685"/>
      <c r="DQ14" s="692">
        <v>112823</v>
      </c>
      <c r="DR14" s="684"/>
      <c r="DS14" s="684"/>
      <c r="DT14" s="684"/>
      <c r="DU14" s="684"/>
      <c r="DV14" s="684"/>
      <c r="DW14" s="684"/>
      <c r="DX14" s="684"/>
      <c r="DY14" s="684"/>
      <c r="DZ14" s="684"/>
      <c r="EA14" s="684"/>
      <c r="EB14" s="684"/>
      <c r="EC14" s="693"/>
    </row>
    <row r="15" spans="2:143" ht="11.25" customHeight="1" x14ac:dyDescent="0.15">
      <c r="B15" s="680" t="s">
        <v>264</v>
      </c>
      <c r="C15" s="681"/>
      <c r="D15" s="681"/>
      <c r="E15" s="681"/>
      <c r="F15" s="681"/>
      <c r="G15" s="681"/>
      <c r="H15" s="681"/>
      <c r="I15" s="681"/>
      <c r="J15" s="681"/>
      <c r="K15" s="681"/>
      <c r="L15" s="681"/>
      <c r="M15" s="681"/>
      <c r="N15" s="681"/>
      <c r="O15" s="681"/>
      <c r="P15" s="681"/>
      <c r="Q15" s="682"/>
      <c r="R15" s="683" t="s">
        <v>130</v>
      </c>
      <c r="S15" s="684"/>
      <c r="T15" s="684"/>
      <c r="U15" s="684"/>
      <c r="V15" s="684"/>
      <c r="W15" s="684"/>
      <c r="X15" s="684"/>
      <c r="Y15" s="685"/>
      <c r="Z15" s="686" t="s">
        <v>239</v>
      </c>
      <c r="AA15" s="686"/>
      <c r="AB15" s="686"/>
      <c r="AC15" s="686"/>
      <c r="AD15" s="687" t="s">
        <v>130</v>
      </c>
      <c r="AE15" s="687"/>
      <c r="AF15" s="687"/>
      <c r="AG15" s="687"/>
      <c r="AH15" s="687"/>
      <c r="AI15" s="687"/>
      <c r="AJ15" s="687"/>
      <c r="AK15" s="687"/>
      <c r="AL15" s="688" t="s">
        <v>239</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29876</v>
      </c>
      <c r="BH15" s="684"/>
      <c r="BI15" s="684"/>
      <c r="BJ15" s="684"/>
      <c r="BK15" s="684"/>
      <c r="BL15" s="684"/>
      <c r="BM15" s="684"/>
      <c r="BN15" s="685"/>
      <c r="BO15" s="686">
        <v>3.9</v>
      </c>
      <c r="BP15" s="686"/>
      <c r="BQ15" s="686"/>
      <c r="BR15" s="686"/>
      <c r="BS15" s="692" t="s">
        <v>130</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298754</v>
      </c>
      <c r="CS15" s="684"/>
      <c r="CT15" s="684"/>
      <c r="CU15" s="684"/>
      <c r="CV15" s="684"/>
      <c r="CW15" s="684"/>
      <c r="CX15" s="684"/>
      <c r="CY15" s="685"/>
      <c r="CZ15" s="686">
        <v>8.9</v>
      </c>
      <c r="DA15" s="686"/>
      <c r="DB15" s="686"/>
      <c r="DC15" s="686"/>
      <c r="DD15" s="692">
        <v>6190</v>
      </c>
      <c r="DE15" s="684"/>
      <c r="DF15" s="684"/>
      <c r="DG15" s="684"/>
      <c r="DH15" s="684"/>
      <c r="DI15" s="684"/>
      <c r="DJ15" s="684"/>
      <c r="DK15" s="684"/>
      <c r="DL15" s="684"/>
      <c r="DM15" s="684"/>
      <c r="DN15" s="684"/>
      <c r="DO15" s="684"/>
      <c r="DP15" s="685"/>
      <c r="DQ15" s="692">
        <v>268862</v>
      </c>
      <c r="DR15" s="684"/>
      <c r="DS15" s="684"/>
      <c r="DT15" s="684"/>
      <c r="DU15" s="684"/>
      <c r="DV15" s="684"/>
      <c r="DW15" s="684"/>
      <c r="DX15" s="684"/>
      <c r="DY15" s="684"/>
      <c r="DZ15" s="684"/>
      <c r="EA15" s="684"/>
      <c r="EB15" s="684"/>
      <c r="EC15" s="693"/>
    </row>
    <row r="16" spans="2:143" ht="11.25" customHeight="1" x14ac:dyDescent="0.15">
      <c r="B16" s="680" t="s">
        <v>267</v>
      </c>
      <c r="C16" s="681"/>
      <c r="D16" s="681"/>
      <c r="E16" s="681"/>
      <c r="F16" s="681"/>
      <c r="G16" s="681"/>
      <c r="H16" s="681"/>
      <c r="I16" s="681"/>
      <c r="J16" s="681"/>
      <c r="K16" s="681"/>
      <c r="L16" s="681"/>
      <c r="M16" s="681"/>
      <c r="N16" s="681"/>
      <c r="O16" s="681"/>
      <c r="P16" s="681"/>
      <c r="Q16" s="682"/>
      <c r="R16" s="683">
        <v>1334</v>
      </c>
      <c r="S16" s="684"/>
      <c r="T16" s="684"/>
      <c r="U16" s="684"/>
      <c r="V16" s="684"/>
      <c r="W16" s="684"/>
      <c r="X16" s="684"/>
      <c r="Y16" s="685"/>
      <c r="Z16" s="686">
        <v>0</v>
      </c>
      <c r="AA16" s="686"/>
      <c r="AB16" s="686"/>
      <c r="AC16" s="686"/>
      <c r="AD16" s="687">
        <v>1334</v>
      </c>
      <c r="AE16" s="687"/>
      <c r="AF16" s="687"/>
      <c r="AG16" s="687"/>
      <c r="AH16" s="687"/>
      <c r="AI16" s="687"/>
      <c r="AJ16" s="687"/>
      <c r="AK16" s="687"/>
      <c r="AL16" s="688">
        <v>0.1</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175</v>
      </c>
      <c r="BH16" s="684"/>
      <c r="BI16" s="684"/>
      <c r="BJ16" s="684"/>
      <c r="BK16" s="684"/>
      <c r="BL16" s="684"/>
      <c r="BM16" s="684"/>
      <c r="BN16" s="685"/>
      <c r="BO16" s="686" t="s">
        <v>130</v>
      </c>
      <c r="BP16" s="686"/>
      <c r="BQ16" s="686"/>
      <c r="BR16" s="686"/>
      <c r="BS16" s="692" t="s">
        <v>239</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t="s">
        <v>239</v>
      </c>
      <c r="CS16" s="684"/>
      <c r="CT16" s="684"/>
      <c r="CU16" s="684"/>
      <c r="CV16" s="684"/>
      <c r="CW16" s="684"/>
      <c r="CX16" s="684"/>
      <c r="CY16" s="685"/>
      <c r="CZ16" s="686" t="s">
        <v>130</v>
      </c>
      <c r="DA16" s="686"/>
      <c r="DB16" s="686"/>
      <c r="DC16" s="686"/>
      <c r="DD16" s="692" t="s">
        <v>130</v>
      </c>
      <c r="DE16" s="684"/>
      <c r="DF16" s="684"/>
      <c r="DG16" s="684"/>
      <c r="DH16" s="684"/>
      <c r="DI16" s="684"/>
      <c r="DJ16" s="684"/>
      <c r="DK16" s="684"/>
      <c r="DL16" s="684"/>
      <c r="DM16" s="684"/>
      <c r="DN16" s="684"/>
      <c r="DO16" s="684"/>
      <c r="DP16" s="685"/>
      <c r="DQ16" s="692" t="s">
        <v>130</v>
      </c>
      <c r="DR16" s="684"/>
      <c r="DS16" s="684"/>
      <c r="DT16" s="684"/>
      <c r="DU16" s="684"/>
      <c r="DV16" s="684"/>
      <c r="DW16" s="684"/>
      <c r="DX16" s="684"/>
      <c r="DY16" s="684"/>
      <c r="DZ16" s="684"/>
      <c r="EA16" s="684"/>
      <c r="EB16" s="684"/>
      <c r="EC16" s="693"/>
    </row>
    <row r="17" spans="2:133" ht="11.25" customHeight="1" x14ac:dyDescent="0.15">
      <c r="B17" s="680" t="s">
        <v>270</v>
      </c>
      <c r="C17" s="681"/>
      <c r="D17" s="681"/>
      <c r="E17" s="681"/>
      <c r="F17" s="681"/>
      <c r="G17" s="681"/>
      <c r="H17" s="681"/>
      <c r="I17" s="681"/>
      <c r="J17" s="681"/>
      <c r="K17" s="681"/>
      <c r="L17" s="681"/>
      <c r="M17" s="681"/>
      <c r="N17" s="681"/>
      <c r="O17" s="681"/>
      <c r="P17" s="681"/>
      <c r="Q17" s="682"/>
      <c r="R17" s="683">
        <v>19683</v>
      </c>
      <c r="S17" s="684"/>
      <c r="T17" s="684"/>
      <c r="U17" s="684"/>
      <c r="V17" s="684"/>
      <c r="W17" s="684"/>
      <c r="X17" s="684"/>
      <c r="Y17" s="685"/>
      <c r="Z17" s="686">
        <v>0.5</v>
      </c>
      <c r="AA17" s="686"/>
      <c r="AB17" s="686"/>
      <c r="AC17" s="686"/>
      <c r="AD17" s="687">
        <v>19683</v>
      </c>
      <c r="AE17" s="687"/>
      <c r="AF17" s="687"/>
      <c r="AG17" s="687"/>
      <c r="AH17" s="687"/>
      <c r="AI17" s="687"/>
      <c r="AJ17" s="687"/>
      <c r="AK17" s="687"/>
      <c r="AL17" s="688">
        <v>1</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t="s">
        <v>175</v>
      </c>
      <c r="BH17" s="684"/>
      <c r="BI17" s="684"/>
      <c r="BJ17" s="684"/>
      <c r="BK17" s="684"/>
      <c r="BL17" s="684"/>
      <c r="BM17" s="684"/>
      <c r="BN17" s="685"/>
      <c r="BO17" s="686" t="s">
        <v>130</v>
      </c>
      <c r="BP17" s="686"/>
      <c r="BQ17" s="686"/>
      <c r="BR17" s="686"/>
      <c r="BS17" s="692" t="s">
        <v>130</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261613</v>
      </c>
      <c r="CS17" s="684"/>
      <c r="CT17" s="684"/>
      <c r="CU17" s="684"/>
      <c r="CV17" s="684"/>
      <c r="CW17" s="684"/>
      <c r="CX17" s="684"/>
      <c r="CY17" s="685"/>
      <c r="CZ17" s="686">
        <v>7.8</v>
      </c>
      <c r="DA17" s="686"/>
      <c r="DB17" s="686"/>
      <c r="DC17" s="686"/>
      <c r="DD17" s="692" t="s">
        <v>130</v>
      </c>
      <c r="DE17" s="684"/>
      <c r="DF17" s="684"/>
      <c r="DG17" s="684"/>
      <c r="DH17" s="684"/>
      <c r="DI17" s="684"/>
      <c r="DJ17" s="684"/>
      <c r="DK17" s="684"/>
      <c r="DL17" s="684"/>
      <c r="DM17" s="684"/>
      <c r="DN17" s="684"/>
      <c r="DO17" s="684"/>
      <c r="DP17" s="685"/>
      <c r="DQ17" s="692">
        <v>239178</v>
      </c>
      <c r="DR17" s="684"/>
      <c r="DS17" s="684"/>
      <c r="DT17" s="684"/>
      <c r="DU17" s="684"/>
      <c r="DV17" s="684"/>
      <c r="DW17" s="684"/>
      <c r="DX17" s="684"/>
      <c r="DY17" s="684"/>
      <c r="DZ17" s="684"/>
      <c r="EA17" s="684"/>
      <c r="EB17" s="684"/>
      <c r="EC17" s="693"/>
    </row>
    <row r="18" spans="2:133" ht="11.25" customHeight="1" x14ac:dyDescent="0.15">
      <c r="B18" s="680" t="s">
        <v>273</v>
      </c>
      <c r="C18" s="681"/>
      <c r="D18" s="681"/>
      <c r="E18" s="681"/>
      <c r="F18" s="681"/>
      <c r="G18" s="681"/>
      <c r="H18" s="681"/>
      <c r="I18" s="681"/>
      <c r="J18" s="681"/>
      <c r="K18" s="681"/>
      <c r="L18" s="681"/>
      <c r="M18" s="681"/>
      <c r="N18" s="681"/>
      <c r="O18" s="681"/>
      <c r="P18" s="681"/>
      <c r="Q18" s="682"/>
      <c r="R18" s="683">
        <v>4751</v>
      </c>
      <c r="S18" s="684"/>
      <c r="T18" s="684"/>
      <c r="U18" s="684"/>
      <c r="V18" s="684"/>
      <c r="W18" s="684"/>
      <c r="X18" s="684"/>
      <c r="Y18" s="685"/>
      <c r="Z18" s="686">
        <v>0.1</v>
      </c>
      <c r="AA18" s="686"/>
      <c r="AB18" s="686"/>
      <c r="AC18" s="686"/>
      <c r="AD18" s="687">
        <v>4751</v>
      </c>
      <c r="AE18" s="687"/>
      <c r="AF18" s="687"/>
      <c r="AG18" s="687"/>
      <c r="AH18" s="687"/>
      <c r="AI18" s="687"/>
      <c r="AJ18" s="687"/>
      <c r="AK18" s="687"/>
      <c r="AL18" s="688">
        <v>0.2</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239</v>
      </c>
      <c r="BH18" s="684"/>
      <c r="BI18" s="684"/>
      <c r="BJ18" s="684"/>
      <c r="BK18" s="684"/>
      <c r="BL18" s="684"/>
      <c r="BM18" s="684"/>
      <c r="BN18" s="685"/>
      <c r="BO18" s="686" t="s">
        <v>239</v>
      </c>
      <c r="BP18" s="686"/>
      <c r="BQ18" s="686"/>
      <c r="BR18" s="686"/>
      <c r="BS18" s="692" t="s">
        <v>130</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t="s">
        <v>130</v>
      </c>
      <c r="CS18" s="684"/>
      <c r="CT18" s="684"/>
      <c r="CU18" s="684"/>
      <c r="CV18" s="684"/>
      <c r="CW18" s="684"/>
      <c r="CX18" s="684"/>
      <c r="CY18" s="685"/>
      <c r="CZ18" s="686" t="s">
        <v>130</v>
      </c>
      <c r="DA18" s="686"/>
      <c r="DB18" s="686"/>
      <c r="DC18" s="686"/>
      <c r="DD18" s="692" t="s">
        <v>239</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15">
      <c r="B19" s="680" t="s">
        <v>276</v>
      </c>
      <c r="C19" s="681"/>
      <c r="D19" s="681"/>
      <c r="E19" s="681"/>
      <c r="F19" s="681"/>
      <c r="G19" s="681"/>
      <c r="H19" s="681"/>
      <c r="I19" s="681"/>
      <c r="J19" s="681"/>
      <c r="K19" s="681"/>
      <c r="L19" s="681"/>
      <c r="M19" s="681"/>
      <c r="N19" s="681"/>
      <c r="O19" s="681"/>
      <c r="P19" s="681"/>
      <c r="Q19" s="682"/>
      <c r="R19" s="683">
        <v>642</v>
      </c>
      <c r="S19" s="684"/>
      <c r="T19" s="684"/>
      <c r="U19" s="684"/>
      <c r="V19" s="684"/>
      <c r="W19" s="684"/>
      <c r="X19" s="684"/>
      <c r="Y19" s="685"/>
      <c r="Z19" s="686">
        <v>0</v>
      </c>
      <c r="AA19" s="686"/>
      <c r="AB19" s="686"/>
      <c r="AC19" s="686"/>
      <c r="AD19" s="687">
        <v>642</v>
      </c>
      <c r="AE19" s="687"/>
      <c r="AF19" s="687"/>
      <c r="AG19" s="687"/>
      <c r="AH19" s="687"/>
      <c r="AI19" s="687"/>
      <c r="AJ19" s="687"/>
      <c r="AK19" s="687"/>
      <c r="AL19" s="688">
        <v>0</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t="s">
        <v>130</v>
      </c>
      <c r="BH19" s="684"/>
      <c r="BI19" s="684"/>
      <c r="BJ19" s="684"/>
      <c r="BK19" s="684"/>
      <c r="BL19" s="684"/>
      <c r="BM19" s="684"/>
      <c r="BN19" s="685"/>
      <c r="BO19" s="686" t="s">
        <v>130</v>
      </c>
      <c r="BP19" s="686"/>
      <c r="BQ19" s="686"/>
      <c r="BR19" s="686"/>
      <c r="BS19" s="692" t="s">
        <v>130</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239</v>
      </c>
      <c r="CS19" s="684"/>
      <c r="CT19" s="684"/>
      <c r="CU19" s="684"/>
      <c r="CV19" s="684"/>
      <c r="CW19" s="684"/>
      <c r="CX19" s="684"/>
      <c r="CY19" s="685"/>
      <c r="CZ19" s="686" t="s">
        <v>130</v>
      </c>
      <c r="DA19" s="686"/>
      <c r="DB19" s="686"/>
      <c r="DC19" s="686"/>
      <c r="DD19" s="692" t="s">
        <v>239</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15">
      <c r="B20" s="680" t="s">
        <v>279</v>
      </c>
      <c r="C20" s="681"/>
      <c r="D20" s="681"/>
      <c r="E20" s="681"/>
      <c r="F20" s="681"/>
      <c r="G20" s="681"/>
      <c r="H20" s="681"/>
      <c r="I20" s="681"/>
      <c r="J20" s="681"/>
      <c r="K20" s="681"/>
      <c r="L20" s="681"/>
      <c r="M20" s="681"/>
      <c r="N20" s="681"/>
      <c r="O20" s="681"/>
      <c r="P20" s="681"/>
      <c r="Q20" s="682"/>
      <c r="R20" s="683">
        <v>183</v>
      </c>
      <c r="S20" s="684"/>
      <c r="T20" s="684"/>
      <c r="U20" s="684"/>
      <c r="V20" s="684"/>
      <c r="W20" s="684"/>
      <c r="X20" s="684"/>
      <c r="Y20" s="685"/>
      <c r="Z20" s="686">
        <v>0</v>
      </c>
      <c r="AA20" s="686"/>
      <c r="AB20" s="686"/>
      <c r="AC20" s="686"/>
      <c r="AD20" s="687">
        <v>183</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t="s">
        <v>130</v>
      </c>
      <c r="BH20" s="684"/>
      <c r="BI20" s="684"/>
      <c r="BJ20" s="684"/>
      <c r="BK20" s="684"/>
      <c r="BL20" s="684"/>
      <c r="BM20" s="684"/>
      <c r="BN20" s="685"/>
      <c r="BO20" s="686" t="s">
        <v>130</v>
      </c>
      <c r="BP20" s="686"/>
      <c r="BQ20" s="686"/>
      <c r="BR20" s="686"/>
      <c r="BS20" s="692" t="s">
        <v>130</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3341074</v>
      </c>
      <c r="CS20" s="684"/>
      <c r="CT20" s="684"/>
      <c r="CU20" s="684"/>
      <c r="CV20" s="684"/>
      <c r="CW20" s="684"/>
      <c r="CX20" s="684"/>
      <c r="CY20" s="685"/>
      <c r="CZ20" s="686">
        <v>100</v>
      </c>
      <c r="DA20" s="686"/>
      <c r="DB20" s="686"/>
      <c r="DC20" s="686"/>
      <c r="DD20" s="692">
        <v>383083</v>
      </c>
      <c r="DE20" s="684"/>
      <c r="DF20" s="684"/>
      <c r="DG20" s="684"/>
      <c r="DH20" s="684"/>
      <c r="DI20" s="684"/>
      <c r="DJ20" s="684"/>
      <c r="DK20" s="684"/>
      <c r="DL20" s="684"/>
      <c r="DM20" s="684"/>
      <c r="DN20" s="684"/>
      <c r="DO20" s="684"/>
      <c r="DP20" s="685"/>
      <c r="DQ20" s="692">
        <v>2213943</v>
      </c>
      <c r="DR20" s="684"/>
      <c r="DS20" s="684"/>
      <c r="DT20" s="684"/>
      <c r="DU20" s="684"/>
      <c r="DV20" s="684"/>
      <c r="DW20" s="684"/>
      <c r="DX20" s="684"/>
      <c r="DY20" s="684"/>
      <c r="DZ20" s="684"/>
      <c r="EA20" s="684"/>
      <c r="EB20" s="684"/>
      <c r="EC20" s="693"/>
    </row>
    <row r="21" spans="2:133" ht="11.25" customHeight="1" x14ac:dyDescent="0.15">
      <c r="B21" s="680" t="s">
        <v>282</v>
      </c>
      <c r="C21" s="681"/>
      <c r="D21" s="681"/>
      <c r="E21" s="681"/>
      <c r="F21" s="681"/>
      <c r="G21" s="681"/>
      <c r="H21" s="681"/>
      <c r="I21" s="681"/>
      <c r="J21" s="681"/>
      <c r="K21" s="681"/>
      <c r="L21" s="681"/>
      <c r="M21" s="681"/>
      <c r="N21" s="681"/>
      <c r="O21" s="681"/>
      <c r="P21" s="681"/>
      <c r="Q21" s="682"/>
      <c r="R21" s="683">
        <v>14107</v>
      </c>
      <c r="S21" s="684"/>
      <c r="T21" s="684"/>
      <c r="U21" s="684"/>
      <c r="V21" s="684"/>
      <c r="W21" s="684"/>
      <c r="X21" s="684"/>
      <c r="Y21" s="685"/>
      <c r="Z21" s="686">
        <v>0.4</v>
      </c>
      <c r="AA21" s="686"/>
      <c r="AB21" s="686"/>
      <c r="AC21" s="686"/>
      <c r="AD21" s="687">
        <v>14107</v>
      </c>
      <c r="AE21" s="687"/>
      <c r="AF21" s="687"/>
      <c r="AG21" s="687"/>
      <c r="AH21" s="687"/>
      <c r="AI21" s="687"/>
      <c r="AJ21" s="687"/>
      <c r="AK21" s="687"/>
      <c r="AL21" s="688">
        <v>0.7</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t="s">
        <v>239</v>
      </c>
      <c r="BH21" s="684"/>
      <c r="BI21" s="684"/>
      <c r="BJ21" s="684"/>
      <c r="BK21" s="684"/>
      <c r="BL21" s="684"/>
      <c r="BM21" s="684"/>
      <c r="BN21" s="685"/>
      <c r="BO21" s="686" t="s">
        <v>239</v>
      </c>
      <c r="BP21" s="686"/>
      <c r="BQ21" s="686"/>
      <c r="BR21" s="686"/>
      <c r="BS21" s="692" t="s">
        <v>130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284</v>
      </c>
      <c r="C22" s="681"/>
      <c r="D22" s="681"/>
      <c r="E22" s="681"/>
      <c r="F22" s="681"/>
      <c r="G22" s="681"/>
      <c r="H22" s="681"/>
      <c r="I22" s="681"/>
      <c r="J22" s="681"/>
      <c r="K22" s="681"/>
      <c r="L22" s="681"/>
      <c r="M22" s="681"/>
      <c r="N22" s="681"/>
      <c r="O22" s="681"/>
      <c r="P22" s="681"/>
      <c r="Q22" s="682"/>
      <c r="R22" s="683">
        <v>1161434</v>
      </c>
      <c r="S22" s="684"/>
      <c r="T22" s="684"/>
      <c r="U22" s="684"/>
      <c r="V22" s="684"/>
      <c r="W22" s="684"/>
      <c r="X22" s="684"/>
      <c r="Y22" s="685"/>
      <c r="Z22" s="686">
        <v>31.6</v>
      </c>
      <c r="AA22" s="686"/>
      <c r="AB22" s="686"/>
      <c r="AC22" s="686"/>
      <c r="AD22" s="687">
        <v>1072495</v>
      </c>
      <c r="AE22" s="687"/>
      <c r="AF22" s="687"/>
      <c r="AG22" s="687"/>
      <c r="AH22" s="687"/>
      <c r="AI22" s="687"/>
      <c r="AJ22" s="687"/>
      <c r="AK22" s="687"/>
      <c r="AL22" s="688">
        <v>53.3</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t="s">
        <v>130</v>
      </c>
      <c r="BH22" s="684"/>
      <c r="BI22" s="684"/>
      <c r="BJ22" s="684"/>
      <c r="BK22" s="684"/>
      <c r="BL22" s="684"/>
      <c r="BM22" s="684"/>
      <c r="BN22" s="685"/>
      <c r="BO22" s="686" t="s">
        <v>239</v>
      </c>
      <c r="BP22" s="686"/>
      <c r="BQ22" s="686"/>
      <c r="BR22" s="686"/>
      <c r="BS22" s="692" t="s">
        <v>130</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287</v>
      </c>
      <c r="C23" s="681"/>
      <c r="D23" s="681"/>
      <c r="E23" s="681"/>
      <c r="F23" s="681"/>
      <c r="G23" s="681"/>
      <c r="H23" s="681"/>
      <c r="I23" s="681"/>
      <c r="J23" s="681"/>
      <c r="K23" s="681"/>
      <c r="L23" s="681"/>
      <c r="M23" s="681"/>
      <c r="N23" s="681"/>
      <c r="O23" s="681"/>
      <c r="P23" s="681"/>
      <c r="Q23" s="682"/>
      <c r="R23" s="683">
        <v>1072495</v>
      </c>
      <c r="S23" s="684"/>
      <c r="T23" s="684"/>
      <c r="U23" s="684"/>
      <c r="V23" s="684"/>
      <c r="W23" s="684"/>
      <c r="X23" s="684"/>
      <c r="Y23" s="685"/>
      <c r="Z23" s="686">
        <v>29.2</v>
      </c>
      <c r="AA23" s="686"/>
      <c r="AB23" s="686"/>
      <c r="AC23" s="686"/>
      <c r="AD23" s="687">
        <v>1072495</v>
      </c>
      <c r="AE23" s="687"/>
      <c r="AF23" s="687"/>
      <c r="AG23" s="687"/>
      <c r="AH23" s="687"/>
      <c r="AI23" s="687"/>
      <c r="AJ23" s="687"/>
      <c r="AK23" s="687"/>
      <c r="AL23" s="688">
        <v>53.3</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t="s">
        <v>130</v>
      </c>
      <c r="BH23" s="684"/>
      <c r="BI23" s="684"/>
      <c r="BJ23" s="684"/>
      <c r="BK23" s="684"/>
      <c r="BL23" s="684"/>
      <c r="BM23" s="684"/>
      <c r="BN23" s="685"/>
      <c r="BO23" s="686" t="s">
        <v>239</v>
      </c>
      <c r="BP23" s="686"/>
      <c r="BQ23" s="686"/>
      <c r="BR23" s="686"/>
      <c r="BS23" s="692" t="s">
        <v>175</v>
      </c>
      <c r="BT23" s="684"/>
      <c r="BU23" s="684"/>
      <c r="BV23" s="684"/>
      <c r="BW23" s="684"/>
      <c r="BX23" s="684"/>
      <c r="BY23" s="684"/>
      <c r="BZ23" s="684"/>
      <c r="CA23" s="684"/>
      <c r="CB23" s="693"/>
      <c r="CD23" s="665" t="s">
        <v>227</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x14ac:dyDescent="0.15">
      <c r="B24" s="680" t="s">
        <v>294</v>
      </c>
      <c r="C24" s="681"/>
      <c r="D24" s="681"/>
      <c r="E24" s="681"/>
      <c r="F24" s="681"/>
      <c r="G24" s="681"/>
      <c r="H24" s="681"/>
      <c r="I24" s="681"/>
      <c r="J24" s="681"/>
      <c r="K24" s="681"/>
      <c r="L24" s="681"/>
      <c r="M24" s="681"/>
      <c r="N24" s="681"/>
      <c r="O24" s="681"/>
      <c r="P24" s="681"/>
      <c r="Q24" s="682"/>
      <c r="R24" s="683">
        <v>88939</v>
      </c>
      <c r="S24" s="684"/>
      <c r="T24" s="684"/>
      <c r="U24" s="684"/>
      <c r="V24" s="684"/>
      <c r="W24" s="684"/>
      <c r="X24" s="684"/>
      <c r="Y24" s="685"/>
      <c r="Z24" s="686">
        <v>2.4</v>
      </c>
      <c r="AA24" s="686"/>
      <c r="AB24" s="686"/>
      <c r="AC24" s="686"/>
      <c r="AD24" s="687" t="s">
        <v>175</v>
      </c>
      <c r="AE24" s="687"/>
      <c r="AF24" s="687"/>
      <c r="AG24" s="687"/>
      <c r="AH24" s="687"/>
      <c r="AI24" s="687"/>
      <c r="AJ24" s="687"/>
      <c r="AK24" s="687"/>
      <c r="AL24" s="688" t="s">
        <v>130</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130</v>
      </c>
      <c r="BH24" s="684"/>
      <c r="BI24" s="684"/>
      <c r="BJ24" s="684"/>
      <c r="BK24" s="684"/>
      <c r="BL24" s="684"/>
      <c r="BM24" s="684"/>
      <c r="BN24" s="685"/>
      <c r="BO24" s="686" t="s">
        <v>130</v>
      </c>
      <c r="BP24" s="686"/>
      <c r="BQ24" s="686"/>
      <c r="BR24" s="686"/>
      <c r="BS24" s="692" t="s">
        <v>130</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1443438</v>
      </c>
      <c r="CS24" s="673"/>
      <c r="CT24" s="673"/>
      <c r="CU24" s="673"/>
      <c r="CV24" s="673"/>
      <c r="CW24" s="673"/>
      <c r="CX24" s="673"/>
      <c r="CY24" s="674"/>
      <c r="CZ24" s="677">
        <v>43.2</v>
      </c>
      <c r="DA24" s="678"/>
      <c r="DB24" s="678"/>
      <c r="DC24" s="697"/>
      <c r="DD24" s="717">
        <v>954505</v>
      </c>
      <c r="DE24" s="673"/>
      <c r="DF24" s="673"/>
      <c r="DG24" s="673"/>
      <c r="DH24" s="673"/>
      <c r="DI24" s="673"/>
      <c r="DJ24" s="673"/>
      <c r="DK24" s="674"/>
      <c r="DL24" s="717">
        <v>950662</v>
      </c>
      <c r="DM24" s="673"/>
      <c r="DN24" s="673"/>
      <c r="DO24" s="673"/>
      <c r="DP24" s="673"/>
      <c r="DQ24" s="673"/>
      <c r="DR24" s="673"/>
      <c r="DS24" s="673"/>
      <c r="DT24" s="673"/>
      <c r="DU24" s="673"/>
      <c r="DV24" s="674"/>
      <c r="DW24" s="677">
        <v>45.4</v>
      </c>
      <c r="DX24" s="678"/>
      <c r="DY24" s="678"/>
      <c r="DZ24" s="678"/>
      <c r="EA24" s="678"/>
      <c r="EB24" s="678"/>
      <c r="EC24" s="679"/>
    </row>
    <row r="25" spans="2:133" ht="11.25" customHeight="1" x14ac:dyDescent="0.15">
      <c r="B25" s="680" t="s">
        <v>297</v>
      </c>
      <c r="C25" s="681"/>
      <c r="D25" s="681"/>
      <c r="E25" s="681"/>
      <c r="F25" s="681"/>
      <c r="G25" s="681"/>
      <c r="H25" s="681"/>
      <c r="I25" s="681"/>
      <c r="J25" s="681"/>
      <c r="K25" s="681"/>
      <c r="L25" s="681"/>
      <c r="M25" s="681"/>
      <c r="N25" s="681"/>
      <c r="O25" s="681"/>
      <c r="P25" s="681"/>
      <c r="Q25" s="682"/>
      <c r="R25" s="683" t="s">
        <v>239</v>
      </c>
      <c r="S25" s="684"/>
      <c r="T25" s="684"/>
      <c r="U25" s="684"/>
      <c r="V25" s="684"/>
      <c r="W25" s="684"/>
      <c r="X25" s="684"/>
      <c r="Y25" s="685"/>
      <c r="Z25" s="686" t="s">
        <v>175</v>
      </c>
      <c r="AA25" s="686"/>
      <c r="AB25" s="686"/>
      <c r="AC25" s="686"/>
      <c r="AD25" s="687" t="s">
        <v>130</v>
      </c>
      <c r="AE25" s="687"/>
      <c r="AF25" s="687"/>
      <c r="AG25" s="687"/>
      <c r="AH25" s="687"/>
      <c r="AI25" s="687"/>
      <c r="AJ25" s="687"/>
      <c r="AK25" s="687"/>
      <c r="AL25" s="688" t="s">
        <v>130</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130</v>
      </c>
      <c r="BP25" s="686"/>
      <c r="BQ25" s="686"/>
      <c r="BR25" s="686"/>
      <c r="BS25" s="692" t="s">
        <v>130</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591392</v>
      </c>
      <c r="CS25" s="720"/>
      <c r="CT25" s="720"/>
      <c r="CU25" s="720"/>
      <c r="CV25" s="720"/>
      <c r="CW25" s="720"/>
      <c r="CX25" s="720"/>
      <c r="CY25" s="721"/>
      <c r="CZ25" s="688">
        <v>17.7</v>
      </c>
      <c r="DA25" s="718"/>
      <c r="DB25" s="718"/>
      <c r="DC25" s="722"/>
      <c r="DD25" s="692">
        <v>521093</v>
      </c>
      <c r="DE25" s="720"/>
      <c r="DF25" s="720"/>
      <c r="DG25" s="720"/>
      <c r="DH25" s="720"/>
      <c r="DI25" s="720"/>
      <c r="DJ25" s="720"/>
      <c r="DK25" s="721"/>
      <c r="DL25" s="692">
        <v>517250</v>
      </c>
      <c r="DM25" s="720"/>
      <c r="DN25" s="720"/>
      <c r="DO25" s="720"/>
      <c r="DP25" s="720"/>
      <c r="DQ25" s="720"/>
      <c r="DR25" s="720"/>
      <c r="DS25" s="720"/>
      <c r="DT25" s="720"/>
      <c r="DU25" s="720"/>
      <c r="DV25" s="721"/>
      <c r="DW25" s="688">
        <v>24.7</v>
      </c>
      <c r="DX25" s="718"/>
      <c r="DY25" s="718"/>
      <c r="DZ25" s="718"/>
      <c r="EA25" s="718"/>
      <c r="EB25" s="718"/>
      <c r="EC25" s="719"/>
    </row>
    <row r="26" spans="2:133" ht="11.25" customHeight="1" x14ac:dyDescent="0.15">
      <c r="B26" s="680" t="s">
        <v>300</v>
      </c>
      <c r="C26" s="681"/>
      <c r="D26" s="681"/>
      <c r="E26" s="681"/>
      <c r="F26" s="681"/>
      <c r="G26" s="681"/>
      <c r="H26" s="681"/>
      <c r="I26" s="681"/>
      <c r="J26" s="681"/>
      <c r="K26" s="681"/>
      <c r="L26" s="681"/>
      <c r="M26" s="681"/>
      <c r="N26" s="681"/>
      <c r="O26" s="681"/>
      <c r="P26" s="681"/>
      <c r="Q26" s="682"/>
      <c r="R26" s="683">
        <v>2097843</v>
      </c>
      <c r="S26" s="684"/>
      <c r="T26" s="684"/>
      <c r="U26" s="684"/>
      <c r="V26" s="684"/>
      <c r="W26" s="684"/>
      <c r="X26" s="684"/>
      <c r="Y26" s="685"/>
      <c r="Z26" s="686">
        <v>57.1</v>
      </c>
      <c r="AA26" s="686"/>
      <c r="AB26" s="686"/>
      <c r="AC26" s="686"/>
      <c r="AD26" s="687">
        <v>2008904</v>
      </c>
      <c r="AE26" s="687"/>
      <c r="AF26" s="687"/>
      <c r="AG26" s="687"/>
      <c r="AH26" s="687"/>
      <c r="AI26" s="687"/>
      <c r="AJ26" s="687"/>
      <c r="AK26" s="687"/>
      <c r="AL26" s="688">
        <v>99.9</v>
      </c>
      <c r="AM26" s="689"/>
      <c r="AN26" s="689"/>
      <c r="AO26" s="690"/>
      <c r="AP26" s="702" t="s">
        <v>301</v>
      </c>
      <c r="AQ26" s="729"/>
      <c r="AR26" s="729"/>
      <c r="AS26" s="729"/>
      <c r="AT26" s="729"/>
      <c r="AU26" s="729"/>
      <c r="AV26" s="729"/>
      <c r="AW26" s="729"/>
      <c r="AX26" s="729"/>
      <c r="AY26" s="729"/>
      <c r="AZ26" s="729"/>
      <c r="BA26" s="729"/>
      <c r="BB26" s="729"/>
      <c r="BC26" s="729"/>
      <c r="BD26" s="729"/>
      <c r="BE26" s="729"/>
      <c r="BF26" s="704"/>
      <c r="BG26" s="683" t="s">
        <v>130</v>
      </c>
      <c r="BH26" s="684"/>
      <c r="BI26" s="684"/>
      <c r="BJ26" s="684"/>
      <c r="BK26" s="684"/>
      <c r="BL26" s="684"/>
      <c r="BM26" s="684"/>
      <c r="BN26" s="685"/>
      <c r="BO26" s="686" t="s">
        <v>175</v>
      </c>
      <c r="BP26" s="686"/>
      <c r="BQ26" s="686"/>
      <c r="BR26" s="686"/>
      <c r="BS26" s="692" t="s">
        <v>239</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360118</v>
      </c>
      <c r="CS26" s="684"/>
      <c r="CT26" s="684"/>
      <c r="CU26" s="684"/>
      <c r="CV26" s="684"/>
      <c r="CW26" s="684"/>
      <c r="CX26" s="684"/>
      <c r="CY26" s="685"/>
      <c r="CZ26" s="688">
        <v>10.8</v>
      </c>
      <c r="DA26" s="718"/>
      <c r="DB26" s="718"/>
      <c r="DC26" s="722"/>
      <c r="DD26" s="692">
        <v>306641</v>
      </c>
      <c r="DE26" s="684"/>
      <c r="DF26" s="684"/>
      <c r="DG26" s="684"/>
      <c r="DH26" s="684"/>
      <c r="DI26" s="684"/>
      <c r="DJ26" s="684"/>
      <c r="DK26" s="685"/>
      <c r="DL26" s="692" t="s">
        <v>239</v>
      </c>
      <c r="DM26" s="684"/>
      <c r="DN26" s="684"/>
      <c r="DO26" s="684"/>
      <c r="DP26" s="684"/>
      <c r="DQ26" s="684"/>
      <c r="DR26" s="684"/>
      <c r="DS26" s="684"/>
      <c r="DT26" s="684"/>
      <c r="DU26" s="684"/>
      <c r="DV26" s="685"/>
      <c r="DW26" s="688" t="s">
        <v>130</v>
      </c>
      <c r="DX26" s="718"/>
      <c r="DY26" s="718"/>
      <c r="DZ26" s="718"/>
      <c r="EA26" s="718"/>
      <c r="EB26" s="718"/>
      <c r="EC26" s="719"/>
    </row>
    <row r="27" spans="2:133" ht="11.25" customHeight="1" x14ac:dyDescent="0.15">
      <c r="B27" s="680" t="s">
        <v>303</v>
      </c>
      <c r="C27" s="681"/>
      <c r="D27" s="681"/>
      <c r="E27" s="681"/>
      <c r="F27" s="681"/>
      <c r="G27" s="681"/>
      <c r="H27" s="681"/>
      <c r="I27" s="681"/>
      <c r="J27" s="681"/>
      <c r="K27" s="681"/>
      <c r="L27" s="681"/>
      <c r="M27" s="681"/>
      <c r="N27" s="681"/>
      <c r="O27" s="681"/>
      <c r="P27" s="681"/>
      <c r="Q27" s="682"/>
      <c r="R27" s="683">
        <v>700</v>
      </c>
      <c r="S27" s="684"/>
      <c r="T27" s="684"/>
      <c r="U27" s="684"/>
      <c r="V27" s="684"/>
      <c r="W27" s="684"/>
      <c r="X27" s="684"/>
      <c r="Y27" s="685"/>
      <c r="Z27" s="686">
        <v>0</v>
      </c>
      <c r="AA27" s="686"/>
      <c r="AB27" s="686"/>
      <c r="AC27" s="686"/>
      <c r="AD27" s="687">
        <v>700</v>
      </c>
      <c r="AE27" s="687"/>
      <c r="AF27" s="687"/>
      <c r="AG27" s="687"/>
      <c r="AH27" s="687"/>
      <c r="AI27" s="687"/>
      <c r="AJ27" s="687"/>
      <c r="AK27" s="687"/>
      <c r="AL27" s="688">
        <v>0</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770462</v>
      </c>
      <c r="BH27" s="684"/>
      <c r="BI27" s="684"/>
      <c r="BJ27" s="684"/>
      <c r="BK27" s="684"/>
      <c r="BL27" s="684"/>
      <c r="BM27" s="684"/>
      <c r="BN27" s="685"/>
      <c r="BO27" s="686">
        <v>100</v>
      </c>
      <c r="BP27" s="686"/>
      <c r="BQ27" s="686"/>
      <c r="BR27" s="686"/>
      <c r="BS27" s="692" t="s">
        <v>239</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590433</v>
      </c>
      <c r="CS27" s="720"/>
      <c r="CT27" s="720"/>
      <c r="CU27" s="720"/>
      <c r="CV27" s="720"/>
      <c r="CW27" s="720"/>
      <c r="CX27" s="720"/>
      <c r="CY27" s="721"/>
      <c r="CZ27" s="688">
        <v>17.7</v>
      </c>
      <c r="DA27" s="718"/>
      <c r="DB27" s="718"/>
      <c r="DC27" s="722"/>
      <c r="DD27" s="692">
        <v>194234</v>
      </c>
      <c r="DE27" s="720"/>
      <c r="DF27" s="720"/>
      <c r="DG27" s="720"/>
      <c r="DH27" s="720"/>
      <c r="DI27" s="720"/>
      <c r="DJ27" s="720"/>
      <c r="DK27" s="721"/>
      <c r="DL27" s="692">
        <v>194234</v>
      </c>
      <c r="DM27" s="720"/>
      <c r="DN27" s="720"/>
      <c r="DO27" s="720"/>
      <c r="DP27" s="720"/>
      <c r="DQ27" s="720"/>
      <c r="DR27" s="720"/>
      <c r="DS27" s="720"/>
      <c r="DT27" s="720"/>
      <c r="DU27" s="720"/>
      <c r="DV27" s="721"/>
      <c r="DW27" s="688">
        <v>9.3000000000000007</v>
      </c>
      <c r="DX27" s="718"/>
      <c r="DY27" s="718"/>
      <c r="DZ27" s="718"/>
      <c r="EA27" s="718"/>
      <c r="EB27" s="718"/>
      <c r="EC27" s="719"/>
    </row>
    <row r="28" spans="2:133" ht="11.25" customHeight="1" x14ac:dyDescent="0.15">
      <c r="B28" s="680" t="s">
        <v>306</v>
      </c>
      <c r="C28" s="681"/>
      <c r="D28" s="681"/>
      <c r="E28" s="681"/>
      <c r="F28" s="681"/>
      <c r="G28" s="681"/>
      <c r="H28" s="681"/>
      <c r="I28" s="681"/>
      <c r="J28" s="681"/>
      <c r="K28" s="681"/>
      <c r="L28" s="681"/>
      <c r="M28" s="681"/>
      <c r="N28" s="681"/>
      <c r="O28" s="681"/>
      <c r="P28" s="681"/>
      <c r="Q28" s="682"/>
      <c r="R28" s="683">
        <v>85042</v>
      </c>
      <c r="S28" s="684"/>
      <c r="T28" s="684"/>
      <c r="U28" s="684"/>
      <c r="V28" s="684"/>
      <c r="W28" s="684"/>
      <c r="X28" s="684"/>
      <c r="Y28" s="685"/>
      <c r="Z28" s="686">
        <v>2.2999999999999998</v>
      </c>
      <c r="AA28" s="686"/>
      <c r="AB28" s="686"/>
      <c r="AC28" s="686"/>
      <c r="AD28" s="687" t="s">
        <v>239</v>
      </c>
      <c r="AE28" s="687"/>
      <c r="AF28" s="687"/>
      <c r="AG28" s="687"/>
      <c r="AH28" s="687"/>
      <c r="AI28" s="687"/>
      <c r="AJ28" s="687"/>
      <c r="AK28" s="687"/>
      <c r="AL28" s="688" t="s">
        <v>239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261613</v>
      </c>
      <c r="CS28" s="684"/>
      <c r="CT28" s="684"/>
      <c r="CU28" s="684"/>
      <c r="CV28" s="684"/>
      <c r="CW28" s="684"/>
      <c r="CX28" s="684"/>
      <c r="CY28" s="685"/>
      <c r="CZ28" s="688">
        <v>7.8</v>
      </c>
      <c r="DA28" s="718"/>
      <c r="DB28" s="718"/>
      <c r="DC28" s="722"/>
      <c r="DD28" s="692">
        <v>239178</v>
      </c>
      <c r="DE28" s="684"/>
      <c r="DF28" s="684"/>
      <c r="DG28" s="684"/>
      <c r="DH28" s="684"/>
      <c r="DI28" s="684"/>
      <c r="DJ28" s="684"/>
      <c r="DK28" s="685"/>
      <c r="DL28" s="692">
        <v>239178</v>
      </c>
      <c r="DM28" s="684"/>
      <c r="DN28" s="684"/>
      <c r="DO28" s="684"/>
      <c r="DP28" s="684"/>
      <c r="DQ28" s="684"/>
      <c r="DR28" s="684"/>
      <c r="DS28" s="684"/>
      <c r="DT28" s="684"/>
      <c r="DU28" s="684"/>
      <c r="DV28" s="685"/>
      <c r="DW28" s="688">
        <v>11.4</v>
      </c>
      <c r="DX28" s="718"/>
      <c r="DY28" s="718"/>
      <c r="DZ28" s="718"/>
      <c r="EA28" s="718"/>
      <c r="EB28" s="718"/>
      <c r="EC28" s="719"/>
    </row>
    <row r="29" spans="2:133" ht="11.25" customHeight="1" x14ac:dyDescent="0.15">
      <c r="B29" s="680" t="s">
        <v>308</v>
      </c>
      <c r="C29" s="681"/>
      <c r="D29" s="681"/>
      <c r="E29" s="681"/>
      <c r="F29" s="681"/>
      <c r="G29" s="681"/>
      <c r="H29" s="681"/>
      <c r="I29" s="681"/>
      <c r="J29" s="681"/>
      <c r="K29" s="681"/>
      <c r="L29" s="681"/>
      <c r="M29" s="681"/>
      <c r="N29" s="681"/>
      <c r="O29" s="681"/>
      <c r="P29" s="681"/>
      <c r="Q29" s="682"/>
      <c r="R29" s="683">
        <v>47943</v>
      </c>
      <c r="S29" s="684"/>
      <c r="T29" s="684"/>
      <c r="U29" s="684"/>
      <c r="V29" s="684"/>
      <c r="W29" s="684"/>
      <c r="X29" s="684"/>
      <c r="Y29" s="685"/>
      <c r="Z29" s="686">
        <v>1.3</v>
      </c>
      <c r="AA29" s="686"/>
      <c r="AB29" s="686"/>
      <c r="AC29" s="686"/>
      <c r="AD29" s="687">
        <v>1191</v>
      </c>
      <c r="AE29" s="687"/>
      <c r="AF29" s="687"/>
      <c r="AG29" s="687"/>
      <c r="AH29" s="687"/>
      <c r="AI29" s="687"/>
      <c r="AJ29" s="687"/>
      <c r="AK29" s="687"/>
      <c r="AL29" s="688">
        <v>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309</v>
      </c>
      <c r="CE29" s="724"/>
      <c r="CF29" s="698" t="s">
        <v>70</v>
      </c>
      <c r="CG29" s="699"/>
      <c r="CH29" s="699"/>
      <c r="CI29" s="699"/>
      <c r="CJ29" s="699"/>
      <c r="CK29" s="699"/>
      <c r="CL29" s="699"/>
      <c r="CM29" s="699"/>
      <c r="CN29" s="699"/>
      <c r="CO29" s="699"/>
      <c r="CP29" s="699"/>
      <c r="CQ29" s="700"/>
      <c r="CR29" s="683">
        <v>261613</v>
      </c>
      <c r="CS29" s="720"/>
      <c r="CT29" s="720"/>
      <c r="CU29" s="720"/>
      <c r="CV29" s="720"/>
      <c r="CW29" s="720"/>
      <c r="CX29" s="720"/>
      <c r="CY29" s="721"/>
      <c r="CZ29" s="688">
        <v>7.8</v>
      </c>
      <c r="DA29" s="718"/>
      <c r="DB29" s="718"/>
      <c r="DC29" s="722"/>
      <c r="DD29" s="692">
        <v>239178</v>
      </c>
      <c r="DE29" s="720"/>
      <c r="DF29" s="720"/>
      <c r="DG29" s="720"/>
      <c r="DH29" s="720"/>
      <c r="DI29" s="720"/>
      <c r="DJ29" s="720"/>
      <c r="DK29" s="721"/>
      <c r="DL29" s="692">
        <v>239178</v>
      </c>
      <c r="DM29" s="720"/>
      <c r="DN29" s="720"/>
      <c r="DO29" s="720"/>
      <c r="DP29" s="720"/>
      <c r="DQ29" s="720"/>
      <c r="DR29" s="720"/>
      <c r="DS29" s="720"/>
      <c r="DT29" s="720"/>
      <c r="DU29" s="720"/>
      <c r="DV29" s="721"/>
      <c r="DW29" s="688">
        <v>11.4</v>
      </c>
      <c r="DX29" s="718"/>
      <c r="DY29" s="718"/>
      <c r="DZ29" s="718"/>
      <c r="EA29" s="718"/>
      <c r="EB29" s="718"/>
      <c r="EC29" s="719"/>
    </row>
    <row r="30" spans="2:133" ht="11.25" customHeight="1" x14ac:dyDescent="0.15">
      <c r="B30" s="680" t="s">
        <v>310</v>
      </c>
      <c r="C30" s="681"/>
      <c r="D30" s="681"/>
      <c r="E30" s="681"/>
      <c r="F30" s="681"/>
      <c r="G30" s="681"/>
      <c r="H30" s="681"/>
      <c r="I30" s="681"/>
      <c r="J30" s="681"/>
      <c r="K30" s="681"/>
      <c r="L30" s="681"/>
      <c r="M30" s="681"/>
      <c r="N30" s="681"/>
      <c r="O30" s="681"/>
      <c r="P30" s="681"/>
      <c r="Q30" s="682"/>
      <c r="R30" s="683">
        <v>3035</v>
      </c>
      <c r="S30" s="684"/>
      <c r="T30" s="684"/>
      <c r="U30" s="684"/>
      <c r="V30" s="684"/>
      <c r="W30" s="684"/>
      <c r="X30" s="684"/>
      <c r="Y30" s="685"/>
      <c r="Z30" s="686">
        <v>0.1</v>
      </c>
      <c r="AA30" s="686"/>
      <c r="AB30" s="686"/>
      <c r="AC30" s="686"/>
      <c r="AD30" s="687">
        <v>1</v>
      </c>
      <c r="AE30" s="687"/>
      <c r="AF30" s="687"/>
      <c r="AG30" s="687"/>
      <c r="AH30" s="687"/>
      <c r="AI30" s="687"/>
      <c r="AJ30" s="687"/>
      <c r="AK30" s="687"/>
      <c r="AL30" s="688">
        <v>0</v>
      </c>
      <c r="AM30" s="689"/>
      <c r="AN30" s="689"/>
      <c r="AO30" s="690"/>
      <c r="AP30" s="662" t="s">
        <v>227</v>
      </c>
      <c r="AQ30" s="663"/>
      <c r="AR30" s="663"/>
      <c r="AS30" s="663"/>
      <c r="AT30" s="663"/>
      <c r="AU30" s="663"/>
      <c r="AV30" s="663"/>
      <c r="AW30" s="663"/>
      <c r="AX30" s="663"/>
      <c r="AY30" s="663"/>
      <c r="AZ30" s="663"/>
      <c r="BA30" s="663"/>
      <c r="BB30" s="663"/>
      <c r="BC30" s="663"/>
      <c r="BD30" s="663"/>
      <c r="BE30" s="663"/>
      <c r="BF30" s="664"/>
      <c r="BG30" s="662" t="s">
        <v>311</v>
      </c>
      <c r="BH30" s="730"/>
      <c r="BI30" s="730"/>
      <c r="BJ30" s="730"/>
      <c r="BK30" s="730"/>
      <c r="BL30" s="730"/>
      <c r="BM30" s="730"/>
      <c r="BN30" s="730"/>
      <c r="BO30" s="730"/>
      <c r="BP30" s="730"/>
      <c r="BQ30" s="731"/>
      <c r="BR30" s="662" t="s">
        <v>312</v>
      </c>
      <c r="BS30" s="730"/>
      <c r="BT30" s="730"/>
      <c r="BU30" s="730"/>
      <c r="BV30" s="730"/>
      <c r="BW30" s="730"/>
      <c r="BX30" s="730"/>
      <c r="BY30" s="730"/>
      <c r="BZ30" s="730"/>
      <c r="CA30" s="730"/>
      <c r="CB30" s="731"/>
      <c r="CD30" s="725"/>
      <c r="CE30" s="726"/>
      <c r="CF30" s="698" t="s">
        <v>313</v>
      </c>
      <c r="CG30" s="699"/>
      <c r="CH30" s="699"/>
      <c r="CI30" s="699"/>
      <c r="CJ30" s="699"/>
      <c r="CK30" s="699"/>
      <c r="CL30" s="699"/>
      <c r="CM30" s="699"/>
      <c r="CN30" s="699"/>
      <c r="CO30" s="699"/>
      <c r="CP30" s="699"/>
      <c r="CQ30" s="700"/>
      <c r="CR30" s="683">
        <v>243725</v>
      </c>
      <c r="CS30" s="684"/>
      <c r="CT30" s="684"/>
      <c r="CU30" s="684"/>
      <c r="CV30" s="684"/>
      <c r="CW30" s="684"/>
      <c r="CX30" s="684"/>
      <c r="CY30" s="685"/>
      <c r="CZ30" s="688">
        <v>7.3</v>
      </c>
      <c r="DA30" s="718"/>
      <c r="DB30" s="718"/>
      <c r="DC30" s="722"/>
      <c r="DD30" s="692">
        <v>224789</v>
      </c>
      <c r="DE30" s="684"/>
      <c r="DF30" s="684"/>
      <c r="DG30" s="684"/>
      <c r="DH30" s="684"/>
      <c r="DI30" s="684"/>
      <c r="DJ30" s="684"/>
      <c r="DK30" s="685"/>
      <c r="DL30" s="692">
        <v>224789</v>
      </c>
      <c r="DM30" s="684"/>
      <c r="DN30" s="684"/>
      <c r="DO30" s="684"/>
      <c r="DP30" s="684"/>
      <c r="DQ30" s="684"/>
      <c r="DR30" s="684"/>
      <c r="DS30" s="684"/>
      <c r="DT30" s="684"/>
      <c r="DU30" s="684"/>
      <c r="DV30" s="685"/>
      <c r="DW30" s="688">
        <v>10.7</v>
      </c>
      <c r="DX30" s="718"/>
      <c r="DY30" s="718"/>
      <c r="DZ30" s="718"/>
      <c r="EA30" s="718"/>
      <c r="EB30" s="718"/>
      <c r="EC30" s="719"/>
    </row>
    <row r="31" spans="2:133" ht="11.25" customHeight="1" x14ac:dyDescent="0.15">
      <c r="B31" s="680" t="s">
        <v>314</v>
      </c>
      <c r="C31" s="681"/>
      <c r="D31" s="681"/>
      <c r="E31" s="681"/>
      <c r="F31" s="681"/>
      <c r="G31" s="681"/>
      <c r="H31" s="681"/>
      <c r="I31" s="681"/>
      <c r="J31" s="681"/>
      <c r="K31" s="681"/>
      <c r="L31" s="681"/>
      <c r="M31" s="681"/>
      <c r="N31" s="681"/>
      <c r="O31" s="681"/>
      <c r="P31" s="681"/>
      <c r="Q31" s="682"/>
      <c r="R31" s="683">
        <v>447823</v>
      </c>
      <c r="S31" s="684"/>
      <c r="T31" s="684"/>
      <c r="U31" s="684"/>
      <c r="V31" s="684"/>
      <c r="W31" s="684"/>
      <c r="X31" s="684"/>
      <c r="Y31" s="685"/>
      <c r="Z31" s="686">
        <v>12.2</v>
      </c>
      <c r="AA31" s="686"/>
      <c r="AB31" s="686"/>
      <c r="AC31" s="686"/>
      <c r="AD31" s="687" t="s">
        <v>130</v>
      </c>
      <c r="AE31" s="687"/>
      <c r="AF31" s="687"/>
      <c r="AG31" s="687"/>
      <c r="AH31" s="687"/>
      <c r="AI31" s="687"/>
      <c r="AJ31" s="687"/>
      <c r="AK31" s="687"/>
      <c r="AL31" s="688" t="s">
        <v>239</v>
      </c>
      <c r="AM31" s="689"/>
      <c r="AN31" s="689"/>
      <c r="AO31" s="690"/>
      <c r="AP31" s="737" t="s">
        <v>315</v>
      </c>
      <c r="AQ31" s="738"/>
      <c r="AR31" s="738"/>
      <c r="AS31" s="738"/>
      <c r="AT31" s="743" t="s">
        <v>316</v>
      </c>
      <c r="AU31" s="231"/>
      <c r="AV31" s="231"/>
      <c r="AW31" s="231"/>
      <c r="AX31" s="669" t="s">
        <v>190</v>
      </c>
      <c r="AY31" s="670"/>
      <c r="AZ31" s="670"/>
      <c r="BA31" s="670"/>
      <c r="BB31" s="670"/>
      <c r="BC31" s="670"/>
      <c r="BD31" s="670"/>
      <c r="BE31" s="670"/>
      <c r="BF31" s="671"/>
      <c r="BG31" s="751">
        <v>99.2</v>
      </c>
      <c r="BH31" s="735"/>
      <c r="BI31" s="735"/>
      <c r="BJ31" s="735"/>
      <c r="BK31" s="735"/>
      <c r="BL31" s="735"/>
      <c r="BM31" s="678">
        <v>94.2</v>
      </c>
      <c r="BN31" s="735"/>
      <c r="BO31" s="735"/>
      <c r="BP31" s="735"/>
      <c r="BQ31" s="736"/>
      <c r="BR31" s="751">
        <v>99.1</v>
      </c>
      <c r="BS31" s="735"/>
      <c r="BT31" s="735"/>
      <c r="BU31" s="735"/>
      <c r="BV31" s="735"/>
      <c r="BW31" s="735"/>
      <c r="BX31" s="678">
        <v>94.2</v>
      </c>
      <c r="BY31" s="735"/>
      <c r="BZ31" s="735"/>
      <c r="CA31" s="735"/>
      <c r="CB31" s="736"/>
      <c r="CD31" s="725"/>
      <c r="CE31" s="726"/>
      <c r="CF31" s="698" t="s">
        <v>317</v>
      </c>
      <c r="CG31" s="699"/>
      <c r="CH31" s="699"/>
      <c r="CI31" s="699"/>
      <c r="CJ31" s="699"/>
      <c r="CK31" s="699"/>
      <c r="CL31" s="699"/>
      <c r="CM31" s="699"/>
      <c r="CN31" s="699"/>
      <c r="CO31" s="699"/>
      <c r="CP31" s="699"/>
      <c r="CQ31" s="700"/>
      <c r="CR31" s="683">
        <v>17888</v>
      </c>
      <c r="CS31" s="720"/>
      <c r="CT31" s="720"/>
      <c r="CU31" s="720"/>
      <c r="CV31" s="720"/>
      <c r="CW31" s="720"/>
      <c r="CX31" s="720"/>
      <c r="CY31" s="721"/>
      <c r="CZ31" s="688">
        <v>0.5</v>
      </c>
      <c r="DA31" s="718"/>
      <c r="DB31" s="718"/>
      <c r="DC31" s="722"/>
      <c r="DD31" s="692">
        <v>14389</v>
      </c>
      <c r="DE31" s="720"/>
      <c r="DF31" s="720"/>
      <c r="DG31" s="720"/>
      <c r="DH31" s="720"/>
      <c r="DI31" s="720"/>
      <c r="DJ31" s="720"/>
      <c r="DK31" s="721"/>
      <c r="DL31" s="692">
        <v>14389</v>
      </c>
      <c r="DM31" s="720"/>
      <c r="DN31" s="720"/>
      <c r="DO31" s="720"/>
      <c r="DP31" s="720"/>
      <c r="DQ31" s="720"/>
      <c r="DR31" s="720"/>
      <c r="DS31" s="720"/>
      <c r="DT31" s="720"/>
      <c r="DU31" s="720"/>
      <c r="DV31" s="721"/>
      <c r="DW31" s="688">
        <v>0.7</v>
      </c>
      <c r="DX31" s="718"/>
      <c r="DY31" s="718"/>
      <c r="DZ31" s="718"/>
      <c r="EA31" s="718"/>
      <c r="EB31" s="718"/>
      <c r="EC31" s="719"/>
    </row>
    <row r="32" spans="2:133" ht="11.25" customHeight="1" x14ac:dyDescent="0.15">
      <c r="B32" s="746" t="s">
        <v>318</v>
      </c>
      <c r="C32" s="747"/>
      <c r="D32" s="747"/>
      <c r="E32" s="747"/>
      <c r="F32" s="747"/>
      <c r="G32" s="747"/>
      <c r="H32" s="747"/>
      <c r="I32" s="747"/>
      <c r="J32" s="747"/>
      <c r="K32" s="747"/>
      <c r="L32" s="747"/>
      <c r="M32" s="747"/>
      <c r="N32" s="747"/>
      <c r="O32" s="747"/>
      <c r="P32" s="747"/>
      <c r="Q32" s="748"/>
      <c r="R32" s="683" t="s">
        <v>239</v>
      </c>
      <c r="S32" s="684"/>
      <c r="T32" s="684"/>
      <c r="U32" s="684"/>
      <c r="V32" s="684"/>
      <c r="W32" s="684"/>
      <c r="X32" s="684"/>
      <c r="Y32" s="685"/>
      <c r="Z32" s="686" t="s">
        <v>130</v>
      </c>
      <c r="AA32" s="686"/>
      <c r="AB32" s="686"/>
      <c r="AC32" s="686"/>
      <c r="AD32" s="687" t="s">
        <v>239</v>
      </c>
      <c r="AE32" s="687"/>
      <c r="AF32" s="687"/>
      <c r="AG32" s="687"/>
      <c r="AH32" s="687"/>
      <c r="AI32" s="687"/>
      <c r="AJ32" s="687"/>
      <c r="AK32" s="687"/>
      <c r="AL32" s="688" t="s">
        <v>130</v>
      </c>
      <c r="AM32" s="689"/>
      <c r="AN32" s="689"/>
      <c r="AO32" s="690"/>
      <c r="AP32" s="739"/>
      <c r="AQ32" s="740"/>
      <c r="AR32" s="740"/>
      <c r="AS32" s="740"/>
      <c r="AT32" s="744"/>
      <c r="AU32" s="230" t="s">
        <v>319</v>
      </c>
      <c r="AV32" s="230"/>
      <c r="AW32" s="230"/>
      <c r="AX32" s="680" t="s">
        <v>320</v>
      </c>
      <c r="AY32" s="681"/>
      <c r="AZ32" s="681"/>
      <c r="BA32" s="681"/>
      <c r="BB32" s="681"/>
      <c r="BC32" s="681"/>
      <c r="BD32" s="681"/>
      <c r="BE32" s="681"/>
      <c r="BF32" s="682"/>
      <c r="BG32" s="752">
        <v>99.4</v>
      </c>
      <c r="BH32" s="720"/>
      <c r="BI32" s="720"/>
      <c r="BJ32" s="720"/>
      <c r="BK32" s="720"/>
      <c r="BL32" s="720"/>
      <c r="BM32" s="689">
        <v>97.3</v>
      </c>
      <c r="BN32" s="749"/>
      <c r="BO32" s="749"/>
      <c r="BP32" s="749"/>
      <c r="BQ32" s="750"/>
      <c r="BR32" s="752">
        <v>99.4</v>
      </c>
      <c r="BS32" s="720"/>
      <c r="BT32" s="720"/>
      <c r="BU32" s="720"/>
      <c r="BV32" s="720"/>
      <c r="BW32" s="720"/>
      <c r="BX32" s="689">
        <v>97</v>
      </c>
      <c r="BY32" s="749"/>
      <c r="BZ32" s="749"/>
      <c r="CA32" s="749"/>
      <c r="CB32" s="750"/>
      <c r="CD32" s="727"/>
      <c r="CE32" s="728"/>
      <c r="CF32" s="698" t="s">
        <v>321</v>
      </c>
      <c r="CG32" s="699"/>
      <c r="CH32" s="699"/>
      <c r="CI32" s="699"/>
      <c r="CJ32" s="699"/>
      <c r="CK32" s="699"/>
      <c r="CL32" s="699"/>
      <c r="CM32" s="699"/>
      <c r="CN32" s="699"/>
      <c r="CO32" s="699"/>
      <c r="CP32" s="699"/>
      <c r="CQ32" s="700"/>
      <c r="CR32" s="683" t="s">
        <v>130</v>
      </c>
      <c r="CS32" s="684"/>
      <c r="CT32" s="684"/>
      <c r="CU32" s="684"/>
      <c r="CV32" s="684"/>
      <c r="CW32" s="684"/>
      <c r="CX32" s="684"/>
      <c r="CY32" s="685"/>
      <c r="CZ32" s="688" t="s">
        <v>239</v>
      </c>
      <c r="DA32" s="718"/>
      <c r="DB32" s="718"/>
      <c r="DC32" s="722"/>
      <c r="DD32" s="692" t="s">
        <v>175</v>
      </c>
      <c r="DE32" s="684"/>
      <c r="DF32" s="684"/>
      <c r="DG32" s="684"/>
      <c r="DH32" s="684"/>
      <c r="DI32" s="684"/>
      <c r="DJ32" s="684"/>
      <c r="DK32" s="685"/>
      <c r="DL32" s="692" t="s">
        <v>239</v>
      </c>
      <c r="DM32" s="684"/>
      <c r="DN32" s="684"/>
      <c r="DO32" s="684"/>
      <c r="DP32" s="684"/>
      <c r="DQ32" s="684"/>
      <c r="DR32" s="684"/>
      <c r="DS32" s="684"/>
      <c r="DT32" s="684"/>
      <c r="DU32" s="684"/>
      <c r="DV32" s="685"/>
      <c r="DW32" s="688" t="s">
        <v>130</v>
      </c>
      <c r="DX32" s="718"/>
      <c r="DY32" s="718"/>
      <c r="DZ32" s="718"/>
      <c r="EA32" s="718"/>
      <c r="EB32" s="718"/>
      <c r="EC32" s="719"/>
    </row>
    <row r="33" spans="2:133" ht="11.25" customHeight="1" x14ac:dyDescent="0.15">
      <c r="B33" s="680" t="s">
        <v>322</v>
      </c>
      <c r="C33" s="681"/>
      <c r="D33" s="681"/>
      <c r="E33" s="681"/>
      <c r="F33" s="681"/>
      <c r="G33" s="681"/>
      <c r="H33" s="681"/>
      <c r="I33" s="681"/>
      <c r="J33" s="681"/>
      <c r="K33" s="681"/>
      <c r="L33" s="681"/>
      <c r="M33" s="681"/>
      <c r="N33" s="681"/>
      <c r="O33" s="681"/>
      <c r="P33" s="681"/>
      <c r="Q33" s="682"/>
      <c r="R33" s="683">
        <v>212253</v>
      </c>
      <c r="S33" s="684"/>
      <c r="T33" s="684"/>
      <c r="U33" s="684"/>
      <c r="V33" s="684"/>
      <c r="W33" s="684"/>
      <c r="X33" s="684"/>
      <c r="Y33" s="685"/>
      <c r="Z33" s="686">
        <v>5.8</v>
      </c>
      <c r="AA33" s="686"/>
      <c r="AB33" s="686"/>
      <c r="AC33" s="686"/>
      <c r="AD33" s="687" t="s">
        <v>130</v>
      </c>
      <c r="AE33" s="687"/>
      <c r="AF33" s="687"/>
      <c r="AG33" s="687"/>
      <c r="AH33" s="687"/>
      <c r="AI33" s="687"/>
      <c r="AJ33" s="687"/>
      <c r="AK33" s="687"/>
      <c r="AL33" s="688" t="s">
        <v>130</v>
      </c>
      <c r="AM33" s="689"/>
      <c r="AN33" s="689"/>
      <c r="AO33" s="690"/>
      <c r="AP33" s="741"/>
      <c r="AQ33" s="742"/>
      <c r="AR33" s="742"/>
      <c r="AS33" s="742"/>
      <c r="AT33" s="745"/>
      <c r="AU33" s="232"/>
      <c r="AV33" s="232"/>
      <c r="AW33" s="232"/>
      <c r="AX33" s="732" t="s">
        <v>323</v>
      </c>
      <c r="AY33" s="733"/>
      <c r="AZ33" s="733"/>
      <c r="BA33" s="733"/>
      <c r="BB33" s="733"/>
      <c r="BC33" s="733"/>
      <c r="BD33" s="733"/>
      <c r="BE33" s="733"/>
      <c r="BF33" s="734"/>
      <c r="BG33" s="753">
        <v>99</v>
      </c>
      <c r="BH33" s="754"/>
      <c r="BI33" s="754"/>
      <c r="BJ33" s="754"/>
      <c r="BK33" s="754"/>
      <c r="BL33" s="754"/>
      <c r="BM33" s="755">
        <v>91.1</v>
      </c>
      <c r="BN33" s="754"/>
      <c r="BO33" s="754"/>
      <c r="BP33" s="754"/>
      <c r="BQ33" s="756"/>
      <c r="BR33" s="753">
        <v>98.9</v>
      </c>
      <c r="BS33" s="754"/>
      <c r="BT33" s="754"/>
      <c r="BU33" s="754"/>
      <c r="BV33" s="754"/>
      <c r="BW33" s="754"/>
      <c r="BX33" s="755">
        <v>91.5</v>
      </c>
      <c r="BY33" s="754"/>
      <c r="BZ33" s="754"/>
      <c r="CA33" s="754"/>
      <c r="CB33" s="756"/>
      <c r="CD33" s="698" t="s">
        <v>324</v>
      </c>
      <c r="CE33" s="699"/>
      <c r="CF33" s="699"/>
      <c r="CG33" s="699"/>
      <c r="CH33" s="699"/>
      <c r="CI33" s="699"/>
      <c r="CJ33" s="699"/>
      <c r="CK33" s="699"/>
      <c r="CL33" s="699"/>
      <c r="CM33" s="699"/>
      <c r="CN33" s="699"/>
      <c r="CO33" s="699"/>
      <c r="CP33" s="699"/>
      <c r="CQ33" s="700"/>
      <c r="CR33" s="683">
        <v>1514553</v>
      </c>
      <c r="CS33" s="720"/>
      <c r="CT33" s="720"/>
      <c r="CU33" s="720"/>
      <c r="CV33" s="720"/>
      <c r="CW33" s="720"/>
      <c r="CX33" s="720"/>
      <c r="CY33" s="721"/>
      <c r="CZ33" s="688">
        <v>45.3</v>
      </c>
      <c r="DA33" s="718"/>
      <c r="DB33" s="718"/>
      <c r="DC33" s="722"/>
      <c r="DD33" s="692">
        <v>1157388</v>
      </c>
      <c r="DE33" s="720"/>
      <c r="DF33" s="720"/>
      <c r="DG33" s="720"/>
      <c r="DH33" s="720"/>
      <c r="DI33" s="720"/>
      <c r="DJ33" s="720"/>
      <c r="DK33" s="721"/>
      <c r="DL33" s="692">
        <v>857788</v>
      </c>
      <c r="DM33" s="720"/>
      <c r="DN33" s="720"/>
      <c r="DO33" s="720"/>
      <c r="DP33" s="720"/>
      <c r="DQ33" s="720"/>
      <c r="DR33" s="720"/>
      <c r="DS33" s="720"/>
      <c r="DT33" s="720"/>
      <c r="DU33" s="720"/>
      <c r="DV33" s="721"/>
      <c r="DW33" s="688">
        <v>41</v>
      </c>
      <c r="DX33" s="718"/>
      <c r="DY33" s="718"/>
      <c r="DZ33" s="718"/>
      <c r="EA33" s="718"/>
      <c r="EB33" s="718"/>
      <c r="EC33" s="719"/>
    </row>
    <row r="34" spans="2:133" ht="11.25" customHeight="1" x14ac:dyDescent="0.15">
      <c r="B34" s="680" t="s">
        <v>325</v>
      </c>
      <c r="C34" s="681"/>
      <c r="D34" s="681"/>
      <c r="E34" s="681"/>
      <c r="F34" s="681"/>
      <c r="G34" s="681"/>
      <c r="H34" s="681"/>
      <c r="I34" s="681"/>
      <c r="J34" s="681"/>
      <c r="K34" s="681"/>
      <c r="L34" s="681"/>
      <c r="M34" s="681"/>
      <c r="N34" s="681"/>
      <c r="O34" s="681"/>
      <c r="P34" s="681"/>
      <c r="Q34" s="682"/>
      <c r="R34" s="683">
        <v>3223</v>
      </c>
      <c r="S34" s="684"/>
      <c r="T34" s="684"/>
      <c r="U34" s="684"/>
      <c r="V34" s="684"/>
      <c r="W34" s="684"/>
      <c r="X34" s="684"/>
      <c r="Y34" s="685"/>
      <c r="Z34" s="686">
        <v>0.1</v>
      </c>
      <c r="AA34" s="686"/>
      <c r="AB34" s="686"/>
      <c r="AC34" s="686"/>
      <c r="AD34" s="687" t="s">
        <v>130</v>
      </c>
      <c r="AE34" s="687"/>
      <c r="AF34" s="687"/>
      <c r="AG34" s="687"/>
      <c r="AH34" s="687"/>
      <c r="AI34" s="687"/>
      <c r="AJ34" s="687"/>
      <c r="AK34" s="687"/>
      <c r="AL34" s="688" t="s">
        <v>130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453627</v>
      </c>
      <c r="CS34" s="684"/>
      <c r="CT34" s="684"/>
      <c r="CU34" s="684"/>
      <c r="CV34" s="684"/>
      <c r="CW34" s="684"/>
      <c r="CX34" s="684"/>
      <c r="CY34" s="685"/>
      <c r="CZ34" s="688">
        <v>13.6</v>
      </c>
      <c r="DA34" s="718"/>
      <c r="DB34" s="718"/>
      <c r="DC34" s="722"/>
      <c r="DD34" s="692">
        <v>357387</v>
      </c>
      <c r="DE34" s="684"/>
      <c r="DF34" s="684"/>
      <c r="DG34" s="684"/>
      <c r="DH34" s="684"/>
      <c r="DI34" s="684"/>
      <c r="DJ34" s="684"/>
      <c r="DK34" s="685"/>
      <c r="DL34" s="692">
        <v>275754</v>
      </c>
      <c r="DM34" s="684"/>
      <c r="DN34" s="684"/>
      <c r="DO34" s="684"/>
      <c r="DP34" s="684"/>
      <c r="DQ34" s="684"/>
      <c r="DR34" s="684"/>
      <c r="DS34" s="684"/>
      <c r="DT34" s="684"/>
      <c r="DU34" s="684"/>
      <c r="DV34" s="685"/>
      <c r="DW34" s="688">
        <v>13.2</v>
      </c>
      <c r="DX34" s="718"/>
      <c r="DY34" s="718"/>
      <c r="DZ34" s="718"/>
      <c r="EA34" s="718"/>
      <c r="EB34" s="718"/>
      <c r="EC34" s="719"/>
    </row>
    <row r="35" spans="2:133" ht="11.25" customHeight="1" x14ac:dyDescent="0.15">
      <c r="B35" s="680" t="s">
        <v>327</v>
      </c>
      <c r="C35" s="681"/>
      <c r="D35" s="681"/>
      <c r="E35" s="681"/>
      <c r="F35" s="681"/>
      <c r="G35" s="681"/>
      <c r="H35" s="681"/>
      <c r="I35" s="681"/>
      <c r="J35" s="681"/>
      <c r="K35" s="681"/>
      <c r="L35" s="681"/>
      <c r="M35" s="681"/>
      <c r="N35" s="681"/>
      <c r="O35" s="681"/>
      <c r="P35" s="681"/>
      <c r="Q35" s="682"/>
      <c r="R35" s="683">
        <v>2779</v>
      </c>
      <c r="S35" s="684"/>
      <c r="T35" s="684"/>
      <c r="U35" s="684"/>
      <c r="V35" s="684"/>
      <c r="W35" s="684"/>
      <c r="X35" s="684"/>
      <c r="Y35" s="685"/>
      <c r="Z35" s="686">
        <v>0.1</v>
      </c>
      <c r="AA35" s="686"/>
      <c r="AB35" s="686"/>
      <c r="AC35" s="686"/>
      <c r="AD35" s="687" t="s">
        <v>130</v>
      </c>
      <c r="AE35" s="687"/>
      <c r="AF35" s="687"/>
      <c r="AG35" s="687"/>
      <c r="AH35" s="687"/>
      <c r="AI35" s="687"/>
      <c r="AJ35" s="687"/>
      <c r="AK35" s="687"/>
      <c r="AL35" s="688" t="s">
        <v>239</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9616</v>
      </c>
      <c r="CS35" s="720"/>
      <c r="CT35" s="720"/>
      <c r="CU35" s="720"/>
      <c r="CV35" s="720"/>
      <c r="CW35" s="720"/>
      <c r="CX35" s="720"/>
      <c r="CY35" s="721"/>
      <c r="CZ35" s="688">
        <v>0.3</v>
      </c>
      <c r="DA35" s="718"/>
      <c r="DB35" s="718"/>
      <c r="DC35" s="722"/>
      <c r="DD35" s="692">
        <v>6184</v>
      </c>
      <c r="DE35" s="720"/>
      <c r="DF35" s="720"/>
      <c r="DG35" s="720"/>
      <c r="DH35" s="720"/>
      <c r="DI35" s="720"/>
      <c r="DJ35" s="720"/>
      <c r="DK35" s="721"/>
      <c r="DL35" s="692">
        <v>6184</v>
      </c>
      <c r="DM35" s="720"/>
      <c r="DN35" s="720"/>
      <c r="DO35" s="720"/>
      <c r="DP35" s="720"/>
      <c r="DQ35" s="720"/>
      <c r="DR35" s="720"/>
      <c r="DS35" s="720"/>
      <c r="DT35" s="720"/>
      <c r="DU35" s="720"/>
      <c r="DV35" s="721"/>
      <c r="DW35" s="688">
        <v>0.3</v>
      </c>
      <c r="DX35" s="718"/>
      <c r="DY35" s="718"/>
      <c r="DZ35" s="718"/>
      <c r="EA35" s="718"/>
      <c r="EB35" s="718"/>
      <c r="EC35" s="719"/>
    </row>
    <row r="36" spans="2:133" ht="11.25" customHeight="1" x14ac:dyDescent="0.15">
      <c r="B36" s="680" t="s">
        <v>331</v>
      </c>
      <c r="C36" s="681"/>
      <c r="D36" s="681"/>
      <c r="E36" s="681"/>
      <c r="F36" s="681"/>
      <c r="G36" s="681"/>
      <c r="H36" s="681"/>
      <c r="I36" s="681"/>
      <c r="J36" s="681"/>
      <c r="K36" s="681"/>
      <c r="L36" s="681"/>
      <c r="M36" s="681"/>
      <c r="N36" s="681"/>
      <c r="O36" s="681"/>
      <c r="P36" s="681"/>
      <c r="Q36" s="682"/>
      <c r="R36" s="683">
        <v>314179</v>
      </c>
      <c r="S36" s="684"/>
      <c r="T36" s="684"/>
      <c r="U36" s="684"/>
      <c r="V36" s="684"/>
      <c r="W36" s="684"/>
      <c r="X36" s="684"/>
      <c r="Y36" s="685"/>
      <c r="Z36" s="686">
        <v>8.5</v>
      </c>
      <c r="AA36" s="686"/>
      <c r="AB36" s="686"/>
      <c r="AC36" s="686"/>
      <c r="AD36" s="687" t="s">
        <v>130</v>
      </c>
      <c r="AE36" s="687"/>
      <c r="AF36" s="687"/>
      <c r="AG36" s="687"/>
      <c r="AH36" s="687"/>
      <c r="AI36" s="687"/>
      <c r="AJ36" s="687"/>
      <c r="AK36" s="687"/>
      <c r="AL36" s="688" t="s">
        <v>130</v>
      </c>
      <c r="AM36" s="689"/>
      <c r="AN36" s="689"/>
      <c r="AO36" s="690"/>
      <c r="AP36" s="235"/>
      <c r="AQ36" s="757" t="s">
        <v>332</v>
      </c>
      <c r="AR36" s="758"/>
      <c r="AS36" s="758"/>
      <c r="AT36" s="758"/>
      <c r="AU36" s="758"/>
      <c r="AV36" s="758"/>
      <c r="AW36" s="758"/>
      <c r="AX36" s="758"/>
      <c r="AY36" s="759"/>
      <c r="AZ36" s="672">
        <v>461924</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6125</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616460</v>
      </c>
      <c r="CS36" s="684"/>
      <c r="CT36" s="684"/>
      <c r="CU36" s="684"/>
      <c r="CV36" s="684"/>
      <c r="CW36" s="684"/>
      <c r="CX36" s="684"/>
      <c r="CY36" s="685"/>
      <c r="CZ36" s="688">
        <v>18.5</v>
      </c>
      <c r="DA36" s="718"/>
      <c r="DB36" s="718"/>
      <c r="DC36" s="722"/>
      <c r="DD36" s="692">
        <v>425889</v>
      </c>
      <c r="DE36" s="684"/>
      <c r="DF36" s="684"/>
      <c r="DG36" s="684"/>
      <c r="DH36" s="684"/>
      <c r="DI36" s="684"/>
      <c r="DJ36" s="684"/>
      <c r="DK36" s="685"/>
      <c r="DL36" s="692">
        <v>368514</v>
      </c>
      <c r="DM36" s="684"/>
      <c r="DN36" s="684"/>
      <c r="DO36" s="684"/>
      <c r="DP36" s="684"/>
      <c r="DQ36" s="684"/>
      <c r="DR36" s="684"/>
      <c r="DS36" s="684"/>
      <c r="DT36" s="684"/>
      <c r="DU36" s="684"/>
      <c r="DV36" s="685"/>
      <c r="DW36" s="688">
        <v>17.600000000000001</v>
      </c>
      <c r="DX36" s="718"/>
      <c r="DY36" s="718"/>
      <c r="DZ36" s="718"/>
      <c r="EA36" s="718"/>
      <c r="EB36" s="718"/>
      <c r="EC36" s="719"/>
    </row>
    <row r="37" spans="2:133" ht="11.25" customHeight="1" x14ac:dyDescent="0.15">
      <c r="B37" s="680" t="s">
        <v>335</v>
      </c>
      <c r="C37" s="681"/>
      <c r="D37" s="681"/>
      <c r="E37" s="681"/>
      <c r="F37" s="681"/>
      <c r="G37" s="681"/>
      <c r="H37" s="681"/>
      <c r="I37" s="681"/>
      <c r="J37" s="681"/>
      <c r="K37" s="681"/>
      <c r="L37" s="681"/>
      <c r="M37" s="681"/>
      <c r="N37" s="681"/>
      <c r="O37" s="681"/>
      <c r="P37" s="681"/>
      <c r="Q37" s="682"/>
      <c r="R37" s="683">
        <v>140372</v>
      </c>
      <c r="S37" s="684"/>
      <c r="T37" s="684"/>
      <c r="U37" s="684"/>
      <c r="V37" s="684"/>
      <c r="W37" s="684"/>
      <c r="X37" s="684"/>
      <c r="Y37" s="685"/>
      <c r="Z37" s="686">
        <v>3.8</v>
      </c>
      <c r="AA37" s="686"/>
      <c r="AB37" s="686"/>
      <c r="AC37" s="686"/>
      <c r="AD37" s="687" t="s">
        <v>130</v>
      </c>
      <c r="AE37" s="687"/>
      <c r="AF37" s="687"/>
      <c r="AG37" s="687"/>
      <c r="AH37" s="687"/>
      <c r="AI37" s="687"/>
      <c r="AJ37" s="687"/>
      <c r="AK37" s="687"/>
      <c r="AL37" s="688" t="s">
        <v>130</v>
      </c>
      <c r="AM37" s="689"/>
      <c r="AN37" s="689"/>
      <c r="AO37" s="690"/>
      <c r="AQ37" s="761" t="s">
        <v>336</v>
      </c>
      <c r="AR37" s="762"/>
      <c r="AS37" s="762"/>
      <c r="AT37" s="762"/>
      <c r="AU37" s="762"/>
      <c r="AV37" s="762"/>
      <c r="AW37" s="762"/>
      <c r="AX37" s="762"/>
      <c r="AY37" s="763"/>
      <c r="AZ37" s="683">
        <v>170000</v>
      </c>
      <c r="BA37" s="684"/>
      <c r="BB37" s="684"/>
      <c r="BC37" s="684"/>
      <c r="BD37" s="720"/>
      <c r="BE37" s="720"/>
      <c r="BF37" s="750"/>
      <c r="BG37" s="698" t="s">
        <v>337</v>
      </c>
      <c r="BH37" s="699"/>
      <c r="BI37" s="699"/>
      <c r="BJ37" s="699"/>
      <c r="BK37" s="699"/>
      <c r="BL37" s="699"/>
      <c r="BM37" s="699"/>
      <c r="BN37" s="699"/>
      <c r="BO37" s="699"/>
      <c r="BP37" s="699"/>
      <c r="BQ37" s="699"/>
      <c r="BR37" s="699"/>
      <c r="BS37" s="699"/>
      <c r="BT37" s="699"/>
      <c r="BU37" s="700"/>
      <c r="BV37" s="683">
        <v>-3757</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278396</v>
      </c>
      <c r="CS37" s="720"/>
      <c r="CT37" s="720"/>
      <c r="CU37" s="720"/>
      <c r="CV37" s="720"/>
      <c r="CW37" s="720"/>
      <c r="CX37" s="720"/>
      <c r="CY37" s="721"/>
      <c r="CZ37" s="688">
        <v>8.3000000000000007</v>
      </c>
      <c r="DA37" s="718"/>
      <c r="DB37" s="718"/>
      <c r="DC37" s="722"/>
      <c r="DD37" s="692">
        <v>278396</v>
      </c>
      <c r="DE37" s="720"/>
      <c r="DF37" s="720"/>
      <c r="DG37" s="720"/>
      <c r="DH37" s="720"/>
      <c r="DI37" s="720"/>
      <c r="DJ37" s="720"/>
      <c r="DK37" s="721"/>
      <c r="DL37" s="692">
        <v>278396</v>
      </c>
      <c r="DM37" s="720"/>
      <c r="DN37" s="720"/>
      <c r="DO37" s="720"/>
      <c r="DP37" s="720"/>
      <c r="DQ37" s="720"/>
      <c r="DR37" s="720"/>
      <c r="DS37" s="720"/>
      <c r="DT37" s="720"/>
      <c r="DU37" s="720"/>
      <c r="DV37" s="721"/>
      <c r="DW37" s="688">
        <v>13.3</v>
      </c>
      <c r="DX37" s="718"/>
      <c r="DY37" s="718"/>
      <c r="DZ37" s="718"/>
      <c r="EA37" s="718"/>
      <c r="EB37" s="718"/>
      <c r="EC37" s="719"/>
    </row>
    <row r="38" spans="2:133" ht="11.25" customHeight="1" x14ac:dyDescent="0.15">
      <c r="B38" s="680" t="s">
        <v>339</v>
      </c>
      <c r="C38" s="681"/>
      <c r="D38" s="681"/>
      <c r="E38" s="681"/>
      <c r="F38" s="681"/>
      <c r="G38" s="681"/>
      <c r="H38" s="681"/>
      <c r="I38" s="681"/>
      <c r="J38" s="681"/>
      <c r="K38" s="681"/>
      <c r="L38" s="681"/>
      <c r="M38" s="681"/>
      <c r="N38" s="681"/>
      <c r="O38" s="681"/>
      <c r="P38" s="681"/>
      <c r="Q38" s="682"/>
      <c r="R38" s="683">
        <v>48773</v>
      </c>
      <c r="S38" s="684"/>
      <c r="T38" s="684"/>
      <c r="U38" s="684"/>
      <c r="V38" s="684"/>
      <c r="W38" s="684"/>
      <c r="X38" s="684"/>
      <c r="Y38" s="685"/>
      <c r="Z38" s="686">
        <v>1.3</v>
      </c>
      <c r="AA38" s="686"/>
      <c r="AB38" s="686"/>
      <c r="AC38" s="686"/>
      <c r="AD38" s="687">
        <v>1053</v>
      </c>
      <c r="AE38" s="687"/>
      <c r="AF38" s="687"/>
      <c r="AG38" s="687"/>
      <c r="AH38" s="687"/>
      <c r="AI38" s="687"/>
      <c r="AJ38" s="687"/>
      <c r="AK38" s="687"/>
      <c r="AL38" s="688">
        <v>0.1</v>
      </c>
      <c r="AM38" s="689"/>
      <c r="AN38" s="689"/>
      <c r="AO38" s="690"/>
      <c r="AQ38" s="761" t="s">
        <v>340</v>
      </c>
      <c r="AR38" s="762"/>
      <c r="AS38" s="762"/>
      <c r="AT38" s="762"/>
      <c r="AU38" s="762"/>
      <c r="AV38" s="762"/>
      <c r="AW38" s="762"/>
      <c r="AX38" s="762"/>
      <c r="AY38" s="763"/>
      <c r="AZ38" s="683">
        <v>14692</v>
      </c>
      <c r="BA38" s="684"/>
      <c r="BB38" s="684"/>
      <c r="BC38" s="684"/>
      <c r="BD38" s="720"/>
      <c r="BE38" s="720"/>
      <c r="BF38" s="750"/>
      <c r="BG38" s="698" t="s">
        <v>341</v>
      </c>
      <c r="BH38" s="699"/>
      <c r="BI38" s="699"/>
      <c r="BJ38" s="699"/>
      <c r="BK38" s="699"/>
      <c r="BL38" s="699"/>
      <c r="BM38" s="699"/>
      <c r="BN38" s="699"/>
      <c r="BO38" s="699"/>
      <c r="BP38" s="699"/>
      <c r="BQ38" s="699"/>
      <c r="BR38" s="699"/>
      <c r="BS38" s="699"/>
      <c r="BT38" s="699"/>
      <c r="BU38" s="700"/>
      <c r="BV38" s="683">
        <v>900</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277232</v>
      </c>
      <c r="CS38" s="684"/>
      <c r="CT38" s="684"/>
      <c r="CU38" s="684"/>
      <c r="CV38" s="684"/>
      <c r="CW38" s="684"/>
      <c r="CX38" s="684"/>
      <c r="CY38" s="685"/>
      <c r="CZ38" s="688">
        <v>8.3000000000000007</v>
      </c>
      <c r="DA38" s="718"/>
      <c r="DB38" s="718"/>
      <c r="DC38" s="722"/>
      <c r="DD38" s="692">
        <v>217927</v>
      </c>
      <c r="DE38" s="684"/>
      <c r="DF38" s="684"/>
      <c r="DG38" s="684"/>
      <c r="DH38" s="684"/>
      <c r="DI38" s="684"/>
      <c r="DJ38" s="684"/>
      <c r="DK38" s="685"/>
      <c r="DL38" s="692">
        <v>207336</v>
      </c>
      <c r="DM38" s="684"/>
      <c r="DN38" s="684"/>
      <c r="DO38" s="684"/>
      <c r="DP38" s="684"/>
      <c r="DQ38" s="684"/>
      <c r="DR38" s="684"/>
      <c r="DS38" s="684"/>
      <c r="DT38" s="684"/>
      <c r="DU38" s="684"/>
      <c r="DV38" s="685"/>
      <c r="DW38" s="688">
        <v>9.9</v>
      </c>
      <c r="DX38" s="718"/>
      <c r="DY38" s="718"/>
      <c r="DZ38" s="718"/>
      <c r="EA38" s="718"/>
      <c r="EB38" s="718"/>
      <c r="EC38" s="719"/>
    </row>
    <row r="39" spans="2:133" ht="11.25" customHeight="1" x14ac:dyDescent="0.15">
      <c r="B39" s="680" t="s">
        <v>343</v>
      </c>
      <c r="C39" s="681"/>
      <c r="D39" s="681"/>
      <c r="E39" s="681"/>
      <c r="F39" s="681"/>
      <c r="G39" s="681"/>
      <c r="H39" s="681"/>
      <c r="I39" s="681"/>
      <c r="J39" s="681"/>
      <c r="K39" s="681"/>
      <c r="L39" s="681"/>
      <c r="M39" s="681"/>
      <c r="N39" s="681"/>
      <c r="O39" s="681"/>
      <c r="P39" s="681"/>
      <c r="Q39" s="682"/>
      <c r="R39" s="683">
        <v>271369</v>
      </c>
      <c r="S39" s="684"/>
      <c r="T39" s="684"/>
      <c r="U39" s="684"/>
      <c r="V39" s="684"/>
      <c r="W39" s="684"/>
      <c r="X39" s="684"/>
      <c r="Y39" s="685"/>
      <c r="Z39" s="686">
        <v>7.4</v>
      </c>
      <c r="AA39" s="686"/>
      <c r="AB39" s="686"/>
      <c r="AC39" s="686"/>
      <c r="AD39" s="687" t="s">
        <v>130</v>
      </c>
      <c r="AE39" s="687"/>
      <c r="AF39" s="687"/>
      <c r="AG39" s="687"/>
      <c r="AH39" s="687"/>
      <c r="AI39" s="687"/>
      <c r="AJ39" s="687"/>
      <c r="AK39" s="687"/>
      <c r="AL39" s="688" t="s">
        <v>130</v>
      </c>
      <c r="AM39" s="689"/>
      <c r="AN39" s="689"/>
      <c r="AO39" s="690"/>
      <c r="AQ39" s="761" t="s">
        <v>344</v>
      </c>
      <c r="AR39" s="762"/>
      <c r="AS39" s="762"/>
      <c r="AT39" s="762"/>
      <c r="AU39" s="762"/>
      <c r="AV39" s="762"/>
      <c r="AW39" s="762"/>
      <c r="AX39" s="762"/>
      <c r="AY39" s="763"/>
      <c r="AZ39" s="683" t="s">
        <v>130</v>
      </c>
      <c r="BA39" s="684"/>
      <c r="BB39" s="684"/>
      <c r="BC39" s="684"/>
      <c r="BD39" s="720"/>
      <c r="BE39" s="720"/>
      <c r="BF39" s="750"/>
      <c r="BG39" s="698" t="s">
        <v>345</v>
      </c>
      <c r="BH39" s="699"/>
      <c r="BI39" s="699"/>
      <c r="BJ39" s="699"/>
      <c r="BK39" s="699"/>
      <c r="BL39" s="699"/>
      <c r="BM39" s="699"/>
      <c r="BN39" s="699"/>
      <c r="BO39" s="699"/>
      <c r="BP39" s="699"/>
      <c r="BQ39" s="699"/>
      <c r="BR39" s="699"/>
      <c r="BS39" s="699"/>
      <c r="BT39" s="699"/>
      <c r="BU39" s="700"/>
      <c r="BV39" s="683">
        <v>1436</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143568</v>
      </c>
      <c r="CS39" s="720"/>
      <c r="CT39" s="720"/>
      <c r="CU39" s="720"/>
      <c r="CV39" s="720"/>
      <c r="CW39" s="720"/>
      <c r="CX39" s="720"/>
      <c r="CY39" s="721"/>
      <c r="CZ39" s="688">
        <v>4.3</v>
      </c>
      <c r="DA39" s="718"/>
      <c r="DB39" s="718"/>
      <c r="DC39" s="722"/>
      <c r="DD39" s="692">
        <v>140001</v>
      </c>
      <c r="DE39" s="720"/>
      <c r="DF39" s="720"/>
      <c r="DG39" s="720"/>
      <c r="DH39" s="720"/>
      <c r="DI39" s="720"/>
      <c r="DJ39" s="720"/>
      <c r="DK39" s="721"/>
      <c r="DL39" s="692" t="s">
        <v>130</v>
      </c>
      <c r="DM39" s="720"/>
      <c r="DN39" s="720"/>
      <c r="DO39" s="720"/>
      <c r="DP39" s="720"/>
      <c r="DQ39" s="720"/>
      <c r="DR39" s="720"/>
      <c r="DS39" s="720"/>
      <c r="DT39" s="720"/>
      <c r="DU39" s="720"/>
      <c r="DV39" s="721"/>
      <c r="DW39" s="688" t="s">
        <v>239</v>
      </c>
      <c r="DX39" s="718"/>
      <c r="DY39" s="718"/>
      <c r="DZ39" s="718"/>
      <c r="EA39" s="718"/>
      <c r="EB39" s="718"/>
      <c r="EC39" s="719"/>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130</v>
      </c>
      <c r="AA40" s="686"/>
      <c r="AB40" s="686"/>
      <c r="AC40" s="686"/>
      <c r="AD40" s="687" t="s">
        <v>175</v>
      </c>
      <c r="AE40" s="687"/>
      <c r="AF40" s="687"/>
      <c r="AG40" s="687"/>
      <c r="AH40" s="687"/>
      <c r="AI40" s="687"/>
      <c r="AJ40" s="687"/>
      <c r="AK40" s="687"/>
      <c r="AL40" s="688" t="s">
        <v>130</v>
      </c>
      <c r="AM40" s="689"/>
      <c r="AN40" s="689"/>
      <c r="AO40" s="690"/>
      <c r="AQ40" s="761" t="s">
        <v>348</v>
      </c>
      <c r="AR40" s="762"/>
      <c r="AS40" s="762"/>
      <c r="AT40" s="762"/>
      <c r="AU40" s="762"/>
      <c r="AV40" s="762"/>
      <c r="AW40" s="762"/>
      <c r="AX40" s="762"/>
      <c r="AY40" s="763"/>
      <c r="AZ40" s="683" t="s">
        <v>130</v>
      </c>
      <c r="BA40" s="684"/>
      <c r="BB40" s="684"/>
      <c r="BC40" s="684"/>
      <c r="BD40" s="720"/>
      <c r="BE40" s="720"/>
      <c r="BF40" s="750"/>
      <c r="BG40" s="764" t="s">
        <v>349</v>
      </c>
      <c r="BH40" s="765"/>
      <c r="BI40" s="765"/>
      <c r="BJ40" s="765"/>
      <c r="BK40" s="765"/>
      <c r="BL40" s="236"/>
      <c r="BM40" s="699" t="s">
        <v>350</v>
      </c>
      <c r="BN40" s="699"/>
      <c r="BO40" s="699"/>
      <c r="BP40" s="699"/>
      <c r="BQ40" s="699"/>
      <c r="BR40" s="699"/>
      <c r="BS40" s="699"/>
      <c r="BT40" s="699"/>
      <c r="BU40" s="700"/>
      <c r="BV40" s="683">
        <v>83</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14050</v>
      </c>
      <c r="CS40" s="684"/>
      <c r="CT40" s="684"/>
      <c r="CU40" s="684"/>
      <c r="CV40" s="684"/>
      <c r="CW40" s="684"/>
      <c r="CX40" s="684"/>
      <c r="CY40" s="685"/>
      <c r="CZ40" s="688">
        <v>0.4</v>
      </c>
      <c r="DA40" s="718"/>
      <c r="DB40" s="718"/>
      <c r="DC40" s="722"/>
      <c r="DD40" s="692">
        <v>10000</v>
      </c>
      <c r="DE40" s="684"/>
      <c r="DF40" s="684"/>
      <c r="DG40" s="684"/>
      <c r="DH40" s="684"/>
      <c r="DI40" s="684"/>
      <c r="DJ40" s="684"/>
      <c r="DK40" s="685"/>
      <c r="DL40" s="692" t="s">
        <v>130</v>
      </c>
      <c r="DM40" s="684"/>
      <c r="DN40" s="684"/>
      <c r="DO40" s="684"/>
      <c r="DP40" s="684"/>
      <c r="DQ40" s="684"/>
      <c r="DR40" s="684"/>
      <c r="DS40" s="684"/>
      <c r="DT40" s="684"/>
      <c r="DU40" s="684"/>
      <c r="DV40" s="685"/>
      <c r="DW40" s="688" t="s">
        <v>130</v>
      </c>
      <c r="DX40" s="718"/>
      <c r="DY40" s="718"/>
      <c r="DZ40" s="718"/>
      <c r="EA40" s="718"/>
      <c r="EB40" s="718"/>
      <c r="EC40" s="719"/>
    </row>
    <row r="41" spans="2:133" ht="11.25" customHeight="1" x14ac:dyDescent="0.15">
      <c r="B41" s="680" t="s">
        <v>352</v>
      </c>
      <c r="C41" s="681"/>
      <c r="D41" s="681"/>
      <c r="E41" s="681"/>
      <c r="F41" s="681"/>
      <c r="G41" s="681"/>
      <c r="H41" s="681"/>
      <c r="I41" s="681"/>
      <c r="J41" s="681"/>
      <c r="K41" s="681"/>
      <c r="L41" s="681"/>
      <c r="M41" s="681"/>
      <c r="N41" s="681"/>
      <c r="O41" s="681"/>
      <c r="P41" s="681"/>
      <c r="Q41" s="682"/>
      <c r="R41" s="683">
        <v>82069</v>
      </c>
      <c r="S41" s="684"/>
      <c r="T41" s="684"/>
      <c r="U41" s="684"/>
      <c r="V41" s="684"/>
      <c r="W41" s="684"/>
      <c r="X41" s="684"/>
      <c r="Y41" s="685"/>
      <c r="Z41" s="686">
        <v>2.2000000000000002</v>
      </c>
      <c r="AA41" s="686"/>
      <c r="AB41" s="686"/>
      <c r="AC41" s="686"/>
      <c r="AD41" s="687" t="s">
        <v>130</v>
      </c>
      <c r="AE41" s="687"/>
      <c r="AF41" s="687"/>
      <c r="AG41" s="687"/>
      <c r="AH41" s="687"/>
      <c r="AI41" s="687"/>
      <c r="AJ41" s="687"/>
      <c r="AK41" s="687"/>
      <c r="AL41" s="688" t="s">
        <v>175</v>
      </c>
      <c r="AM41" s="689"/>
      <c r="AN41" s="689"/>
      <c r="AO41" s="690"/>
      <c r="AQ41" s="761" t="s">
        <v>353</v>
      </c>
      <c r="AR41" s="762"/>
      <c r="AS41" s="762"/>
      <c r="AT41" s="762"/>
      <c r="AU41" s="762"/>
      <c r="AV41" s="762"/>
      <c r="AW41" s="762"/>
      <c r="AX41" s="762"/>
      <c r="AY41" s="763"/>
      <c r="AZ41" s="683">
        <v>56552</v>
      </c>
      <c r="BA41" s="684"/>
      <c r="BB41" s="684"/>
      <c r="BC41" s="684"/>
      <c r="BD41" s="720"/>
      <c r="BE41" s="720"/>
      <c r="BF41" s="750"/>
      <c r="BG41" s="764"/>
      <c r="BH41" s="765"/>
      <c r="BI41" s="765"/>
      <c r="BJ41" s="765"/>
      <c r="BK41" s="765"/>
      <c r="BL41" s="236"/>
      <c r="BM41" s="699" t="s">
        <v>354</v>
      </c>
      <c r="BN41" s="699"/>
      <c r="BO41" s="699"/>
      <c r="BP41" s="699"/>
      <c r="BQ41" s="699"/>
      <c r="BR41" s="699"/>
      <c r="BS41" s="699"/>
      <c r="BT41" s="699"/>
      <c r="BU41" s="700"/>
      <c r="BV41" s="683">
        <v>1</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130</v>
      </c>
      <c r="CS41" s="720"/>
      <c r="CT41" s="720"/>
      <c r="CU41" s="720"/>
      <c r="CV41" s="720"/>
      <c r="CW41" s="720"/>
      <c r="CX41" s="720"/>
      <c r="CY41" s="721"/>
      <c r="CZ41" s="688" t="s">
        <v>130</v>
      </c>
      <c r="DA41" s="718"/>
      <c r="DB41" s="718"/>
      <c r="DC41" s="722"/>
      <c r="DD41" s="692" t="s">
        <v>130</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356</v>
      </c>
      <c r="C42" s="733"/>
      <c r="D42" s="733"/>
      <c r="E42" s="733"/>
      <c r="F42" s="733"/>
      <c r="G42" s="733"/>
      <c r="H42" s="733"/>
      <c r="I42" s="733"/>
      <c r="J42" s="733"/>
      <c r="K42" s="733"/>
      <c r="L42" s="733"/>
      <c r="M42" s="733"/>
      <c r="N42" s="733"/>
      <c r="O42" s="733"/>
      <c r="P42" s="733"/>
      <c r="Q42" s="734"/>
      <c r="R42" s="768">
        <v>3675334</v>
      </c>
      <c r="S42" s="769"/>
      <c r="T42" s="769"/>
      <c r="U42" s="769"/>
      <c r="V42" s="769"/>
      <c r="W42" s="769"/>
      <c r="X42" s="769"/>
      <c r="Y42" s="777"/>
      <c r="Z42" s="778">
        <v>100</v>
      </c>
      <c r="AA42" s="778"/>
      <c r="AB42" s="778"/>
      <c r="AC42" s="778"/>
      <c r="AD42" s="779">
        <v>2011849</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220680</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406</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383083</v>
      </c>
      <c r="CS42" s="684"/>
      <c r="CT42" s="684"/>
      <c r="CU42" s="684"/>
      <c r="CV42" s="684"/>
      <c r="CW42" s="684"/>
      <c r="CX42" s="684"/>
      <c r="CY42" s="685"/>
      <c r="CZ42" s="688">
        <v>11.5</v>
      </c>
      <c r="DA42" s="689"/>
      <c r="DB42" s="689"/>
      <c r="DC42" s="701"/>
      <c r="DD42" s="692">
        <v>102050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12916</v>
      </c>
      <c r="CS43" s="720"/>
      <c r="CT43" s="720"/>
      <c r="CU43" s="720"/>
      <c r="CV43" s="720"/>
      <c r="CW43" s="720"/>
      <c r="CX43" s="720"/>
      <c r="CY43" s="721"/>
      <c r="CZ43" s="688">
        <v>0.4</v>
      </c>
      <c r="DA43" s="718"/>
      <c r="DB43" s="718"/>
      <c r="DC43" s="722"/>
      <c r="DD43" s="692">
        <v>12916</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309</v>
      </c>
      <c r="CE44" s="796"/>
      <c r="CF44" s="680" t="s">
        <v>361</v>
      </c>
      <c r="CG44" s="681"/>
      <c r="CH44" s="681"/>
      <c r="CI44" s="681"/>
      <c r="CJ44" s="681"/>
      <c r="CK44" s="681"/>
      <c r="CL44" s="681"/>
      <c r="CM44" s="681"/>
      <c r="CN44" s="681"/>
      <c r="CO44" s="681"/>
      <c r="CP44" s="681"/>
      <c r="CQ44" s="682"/>
      <c r="CR44" s="683">
        <v>383083</v>
      </c>
      <c r="CS44" s="684"/>
      <c r="CT44" s="684"/>
      <c r="CU44" s="684"/>
      <c r="CV44" s="684"/>
      <c r="CW44" s="684"/>
      <c r="CX44" s="684"/>
      <c r="CY44" s="685"/>
      <c r="CZ44" s="688">
        <v>11.5</v>
      </c>
      <c r="DA44" s="689"/>
      <c r="DB44" s="689"/>
      <c r="DC44" s="701"/>
      <c r="DD44" s="692">
        <v>102050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173519</v>
      </c>
      <c r="CS45" s="720"/>
      <c r="CT45" s="720"/>
      <c r="CU45" s="720"/>
      <c r="CV45" s="720"/>
      <c r="CW45" s="720"/>
      <c r="CX45" s="720"/>
      <c r="CY45" s="721"/>
      <c r="CZ45" s="688">
        <v>5.2</v>
      </c>
      <c r="DA45" s="718"/>
      <c r="DB45" s="718"/>
      <c r="DC45" s="722"/>
      <c r="DD45" s="692">
        <v>13591</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157811</v>
      </c>
      <c r="CS46" s="684"/>
      <c r="CT46" s="684"/>
      <c r="CU46" s="684"/>
      <c r="CV46" s="684"/>
      <c r="CW46" s="684"/>
      <c r="CX46" s="684"/>
      <c r="CY46" s="685"/>
      <c r="CZ46" s="688">
        <v>4.7</v>
      </c>
      <c r="DA46" s="689"/>
      <c r="DB46" s="689"/>
      <c r="DC46" s="701"/>
      <c r="DD46" s="692">
        <v>79506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t="s">
        <v>239</v>
      </c>
      <c r="CS47" s="720"/>
      <c r="CT47" s="720"/>
      <c r="CU47" s="720"/>
      <c r="CV47" s="720"/>
      <c r="CW47" s="720"/>
      <c r="CX47" s="720"/>
      <c r="CY47" s="721"/>
      <c r="CZ47" s="688" t="s">
        <v>130</v>
      </c>
      <c r="DA47" s="718"/>
      <c r="DB47" s="718"/>
      <c r="DC47" s="722"/>
      <c r="DD47" s="692" t="s">
        <v>130</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367</v>
      </c>
      <c r="CD48" s="799"/>
      <c r="CE48" s="800"/>
      <c r="CF48" s="680" t="s">
        <v>368</v>
      </c>
      <c r="CG48" s="681"/>
      <c r="CH48" s="681"/>
      <c r="CI48" s="681"/>
      <c r="CJ48" s="681"/>
      <c r="CK48" s="681"/>
      <c r="CL48" s="681"/>
      <c r="CM48" s="681"/>
      <c r="CN48" s="681"/>
      <c r="CO48" s="681"/>
      <c r="CP48" s="681"/>
      <c r="CQ48" s="682"/>
      <c r="CR48" s="683" t="s">
        <v>130</v>
      </c>
      <c r="CS48" s="684"/>
      <c r="CT48" s="684"/>
      <c r="CU48" s="684"/>
      <c r="CV48" s="684"/>
      <c r="CW48" s="684"/>
      <c r="CX48" s="684"/>
      <c r="CY48" s="685"/>
      <c r="CZ48" s="688" t="s">
        <v>130</v>
      </c>
      <c r="DA48" s="689"/>
      <c r="DB48" s="689"/>
      <c r="DC48" s="701"/>
      <c r="DD48" s="692" t="s">
        <v>130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369</v>
      </c>
      <c r="CE49" s="733"/>
      <c r="CF49" s="733"/>
      <c r="CG49" s="733"/>
      <c r="CH49" s="733"/>
      <c r="CI49" s="733"/>
      <c r="CJ49" s="733"/>
      <c r="CK49" s="733"/>
      <c r="CL49" s="733"/>
      <c r="CM49" s="733"/>
      <c r="CN49" s="733"/>
      <c r="CO49" s="733"/>
      <c r="CP49" s="733"/>
      <c r="CQ49" s="734"/>
      <c r="CR49" s="768">
        <v>3341074</v>
      </c>
      <c r="CS49" s="754"/>
      <c r="CT49" s="754"/>
      <c r="CU49" s="754"/>
      <c r="CV49" s="754"/>
      <c r="CW49" s="754"/>
      <c r="CX49" s="754"/>
      <c r="CY49" s="785"/>
      <c r="CZ49" s="780">
        <v>100</v>
      </c>
      <c r="DA49" s="786"/>
      <c r="DB49" s="786"/>
      <c r="DC49" s="787"/>
      <c r="DD49" s="788">
        <v>2213943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9NorTosqNfGraqnPwTZTlX3pHHG5guFiwNgagRiLzZnI8D9XJzJwoP1rzQcA/gP0wP0JX5qaYtahUz7AU8B2uA==" saltValue="oUL+fta+MfvGcKpgWpTdA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v>3652</v>
      </c>
      <c r="R7" s="819"/>
      <c r="S7" s="819"/>
      <c r="T7" s="819"/>
      <c r="U7" s="819"/>
      <c r="V7" s="819">
        <v>3324</v>
      </c>
      <c r="W7" s="819"/>
      <c r="X7" s="819"/>
      <c r="Y7" s="819"/>
      <c r="Z7" s="819"/>
      <c r="AA7" s="819">
        <v>328</v>
      </c>
      <c r="AB7" s="819"/>
      <c r="AC7" s="819"/>
      <c r="AD7" s="819"/>
      <c r="AE7" s="820"/>
      <c r="AF7" s="821">
        <v>313</v>
      </c>
      <c r="AG7" s="822"/>
      <c r="AH7" s="822"/>
      <c r="AI7" s="822"/>
      <c r="AJ7" s="823"/>
      <c r="AK7" s="858">
        <v>314</v>
      </c>
      <c r="AL7" s="859"/>
      <c r="AM7" s="859"/>
      <c r="AN7" s="859"/>
      <c r="AO7" s="859"/>
      <c r="AP7" s="859">
        <v>3390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586</v>
      </c>
      <c r="BT7" s="863"/>
      <c r="BU7" s="863"/>
      <c r="BV7" s="863"/>
      <c r="BW7" s="863"/>
      <c r="BX7" s="863"/>
      <c r="BY7" s="863"/>
      <c r="BZ7" s="863"/>
      <c r="CA7" s="863"/>
      <c r="CB7" s="863"/>
      <c r="CC7" s="863"/>
      <c r="CD7" s="863"/>
      <c r="CE7" s="863"/>
      <c r="CF7" s="863"/>
      <c r="CG7" s="864"/>
      <c r="CH7" s="855">
        <v>0</v>
      </c>
      <c r="CI7" s="856"/>
      <c r="CJ7" s="856"/>
      <c r="CK7" s="856"/>
      <c r="CL7" s="857"/>
      <c r="CM7" s="855">
        <v>11</v>
      </c>
      <c r="CN7" s="856"/>
      <c r="CO7" s="856"/>
      <c r="CP7" s="856"/>
      <c r="CQ7" s="857"/>
      <c r="CR7" s="855">
        <v>5</v>
      </c>
      <c r="CS7" s="856"/>
      <c r="CT7" s="856"/>
      <c r="CU7" s="856"/>
      <c r="CV7" s="857"/>
      <c r="CW7" s="855" t="s">
        <v>598</v>
      </c>
      <c r="CX7" s="856"/>
      <c r="CY7" s="856"/>
      <c r="CZ7" s="856"/>
      <c r="DA7" s="857"/>
      <c r="DB7" s="855" t="s">
        <v>598</v>
      </c>
      <c r="DC7" s="856"/>
      <c r="DD7" s="856"/>
      <c r="DE7" s="856"/>
      <c r="DF7" s="857"/>
      <c r="DG7" s="855" t="s">
        <v>598</v>
      </c>
      <c r="DH7" s="856"/>
      <c r="DI7" s="856"/>
      <c r="DJ7" s="856"/>
      <c r="DK7" s="857"/>
      <c r="DL7" s="855" t="s">
        <v>598</v>
      </c>
      <c r="DM7" s="856"/>
      <c r="DN7" s="856"/>
      <c r="DO7" s="856"/>
      <c r="DP7" s="857"/>
      <c r="DQ7" s="855" t="s">
        <v>598</v>
      </c>
      <c r="DR7" s="856"/>
      <c r="DS7" s="856"/>
      <c r="DT7" s="856"/>
      <c r="DU7" s="857"/>
      <c r="DV7" s="836"/>
      <c r="DW7" s="837"/>
      <c r="DX7" s="837"/>
      <c r="DY7" s="837"/>
      <c r="DZ7" s="838"/>
      <c r="EA7" s="255"/>
    </row>
    <row r="8" spans="1:131" s="256" customFormat="1" ht="26.25" customHeight="1" x14ac:dyDescent="0.15">
      <c r="A8" s="262">
        <v>2</v>
      </c>
      <c r="B8" s="839" t="s">
        <v>393</v>
      </c>
      <c r="C8" s="840"/>
      <c r="D8" s="840"/>
      <c r="E8" s="840"/>
      <c r="F8" s="840"/>
      <c r="G8" s="840"/>
      <c r="H8" s="840"/>
      <c r="I8" s="840"/>
      <c r="J8" s="840"/>
      <c r="K8" s="840"/>
      <c r="L8" s="840"/>
      <c r="M8" s="840"/>
      <c r="N8" s="840"/>
      <c r="O8" s="840"/>
      <c r="P8" s="841"/>
      <c r="Q8" s="842">
        <v>23</v>
      </c>
      <c r="R8" s="843"/>
      <c r="S8" s="843"/>
      <c r="T8" s="843"/>
      <c r="U8" s="843"/>
      <c r="V8" s="843">
        <v>17</v>
      </c>
      <c r="W8" s="843"/>
      <c r="X8" s="843"/>
      <c r="Y8" s="843"/>
      <c r="Z8" s="843"/>
      <c r="AA8" s="843">
        <v>6</v>
      </c>
      <c r="AB8" s="843"/>
      <c r="AC8" s="843"/>
      <c r="AD8" s="843"/>
      <c r="AE8" s="844"/>
      <c r="AF8" s="845">
        <v>6</v>
      </c>
      <c r="AG8" s="846"/>
      <c r="AH8" s="846"/>
      <c r="AI8" s="846"/>
      <c r="AJ8" s="847"/>
      <c r="AK8" s="848" t="s">
        <v>597</v>
      </c>
      <c r="AL8" s="849"/>
      <c r="AM8" s="849"/>
      <c r="AN8" s="849"/>
      <c r="AO8" s="849"/>
      <c r="AP8" s="849" t="s">
        <v>597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587</v>
      </c>
      <c r="BT8" s="853"/>
      <c r="BU8" s="853"/>
      <c r="BV8" s="853"/>
      <c r="BW8" s="853"/>
      <c r="BX8" s="853"/>
      <c r="BY8" s="853"/>
      <c r="BZ8" s="853"/>
      <c r="CA8" s="853"/>
      <c r="CB8" s="853"/>
      <c r="CC8" s="853"/>
      <c r="CD8" s="853"/>
      <c r="CE8" s="853"/>
      <c r="CF8" s="853"/>
      <c r="CG8" s="854"/>
      <c r="CH8" s="865">
        <v>6</v>
      </c>
      <c r="CI8" s="866"/>
      <c r="CJ8" s="866"/>
      <c r="CK8" s="866"/>
      <c r="CL8" s="867"/>
      <c r="CM8" s="865">
        <v>10</v>
      </c>
      <c r="CN8" s="866"/>
      <c r="CO8" s="866"/>
      <c r="CP8" s="866"/>
      <c r="CQ8" s="867"/>
      <c r="CR8" s="865">
        <v>10</v>
      </c>
      <c r="CS8" s="866"/>
      <c r="CT8" s="866"/>
      <c r="CU8" s="866"/>
      <c r="CV8" s="867"/>
      <c r="CW8" s="865">
        <v>3</v>
      </c>
      <c r="CX8" s="866"/>
      <c r="CY8" s="866"/>
      <c r="CZ8" s="866"/>
      <c r="DA8" s="867"/>
      <c r="DB8" s="865" t="s">
        <v>598</v>
      </c>
      <c r="DC8" s="866"/>
      <c r="DD8" s="866"/>
      <c r="DE8" s="866"/>
      <c r="DF8" s="867"/>
      <c r="DG8" s="865" t="s">
        <v>598</v>
      </c>
      <c r="DH8" s="866"/>
      <c r="DI8" s="866"/>
      <c r="DJ8" s="866"/>
      <c r="DK8" s="867"/>
      <c r="DL8" s="865" t="s">
        <v>598</v>
      </c>
      <c r="DM8" s="866"/>
      <c r="DN8" s="866"/>
      <c r="DO8" s="866"/>
      <c r="DP8" s="867"/>
      <c r="DQ8" s="865" t="s">
        <v>598</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395</v>
      </c>
      <c r="B23" s="874" t="s">
        <v>396</v>
      </c>
      <c r="C23" s="875"/>
      <c r="D23" s="875"/>
      <c r="E23" s="875"/>
      <c r="F23" s="875"/>
      <c r="G23" s="875"/>
      <c r="H23" s="875"/>
      <c r="I23" s="875"/>
      <c r="J23" s="875"/>
      <c r="K23" s="875"/>
      <c r="L23" s="875"/>
      <c r="M23" s="875"/>
      <c r="N23" s="875"/>
      <c r="O23" s="875"/>
      <c r="P23" s="876"/>
      <c r="Q23" s="877">
        <v>3675</v>
      </c>
      <c r="R23" s="878"/>
      <c r="S23" s="878"/>
      <c r="T23" s="878"/>
      <c r="U23" s="878"/>
      <c r="V23" s="878">
        <v>3341</v>
      </c>
      <c r="W23" s="878"/>
      <c r="X23" s="878"/>
      <c r="Y23" s="878"/>
      <c r="Z23" s="878"/>
      <c r="AA23" s="878">
        <v>334</v>
      </c>
      <c r="AB23" s="878"/>
      <c r="AC23" s="878"/>
      <c r="AD23" s="878"/>
      <c r="AE23" s="879"/>
      <c r="AF23" s="880">
        <v>319</v>
      </c>
      <c r="AG23" s="878"/>
      <c r="AH23" s="878"/>
      <c r="AI23" s="878"/>
      <c r="AJ23" s="881"/>
      <c r="AK23" s="882"/>
      <c r="AL23" s="883"/>
      <c r="AM23" s="883"/>
      <c r="AN23" s="883"/>
      <c r="AO23" s="883"/>
      <c r="AP23" s="878">
        <v>3390</v>
      </c>
      <c r="AQ23" s="878"/>
      <c r="AR23" s="878"/>
      <c r="AS23" s="878"/>
      <c r="AT23" s="878"/>
      <c r="AU23" s="884"/>
      <c r="AV23" s="884"/>
      <c r="AW23" s="884"/>
      <c r="AX23" s="884"/>
      <c r="AY23" s="885"/>
      <c r="AZ23" s="893" t="s">
        <v>397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793</v>
      </c>
      <c r="R28" s="907"/>
      <c r="S28" s="907"/>
      <c r="T28" s="907"/>
      <c r="U28" s="907"/>
      <c r="V28" s="907">
        <v>787</v>
      </c>
      <c r="W28" s="907"/>
      <c r="X28" s="907"/>
      <c r="Y28" s="907"/>
      <c r="Z28" s="907"/>
      <c r="AA28" s="907">
        <v>6</v>
      </c>
      <c r="AB28" s="907"/>
      <c r="AC28" s="907"/>
      <c r="AD28" s="907"/>
      <c r="AE28" s="908"/>
      <c r="AF28" s="909">
        <v>6</v>
      </c>
      <c r="AG28" s="907"/>
      <c r="AH28" s="907"/>
      <c r="AI28" s="907"/>
      <c r="AJ28" s="910"/>
      <c r="AK28" s="911">
        <v>57</v>
      </c>
      <c r="AL28" s="902"/>
      <c r="AM28" s="902"/>
      <c r="AN28" s="902"/>
      <c r="AO28" s="902"/>
      <c r="AP28" s="902" t="s">
        <v>598</v>
      </c>
      <c r="AQ28" s="902"/>
      <c r="AR28" s="902"/>
      <c r="AS28" s="902"/>
      <c r="AT28" s="902"/>
      <c r="AU28" s="902" t="s">
        <v>598</v>
      </c>
      <c r="AV28" s="902"/>
      <c r="AW28" s="902"/>
      <c r="AX28" s="902"/>
      <c r="AY28" s="902"/>
      <c r="AZ28" s="903" t="s">
        <v>598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109</v>
      </c>
      <c r="R29" s="843"/>
      <c r="S29" s="843"/>
      <c r="T29" s="843"/>
      <c r="U29" s="843"/>
      <c r="V29" s="843">
        <v>107</v>
      </c>
      <c r="W29" s="843"/>
      <c r="X29" s="843"/>
      <c r="Y29" s="843"/>
      <c r="Z29" s="843"/>
      <c r="AA29" s="843">
        <v>3</v>
      </c>
      <c r="AB29" s="843"/>
      <c r="AC29" s="843"/>
      <c r="AD29" s="843"/>
      <c r="AE29" s="844"/>
      <c r="AF29" s="845">
        <v>3</v>
      </c>
      <c r="AG29" s="846"/>
      <c r="AH29" s="846"/>
      <c r="AI29" s="846"/>
      <c r="AJ29" s="847"/>
      <c r="AK29" s="914">
        <v>33</v>
      </c>
      <c r="AL29" s="915"/>
      <c r="AM29" s="915"/>
      <c r="AN29" s="915"/>
      <c r="AO29" s="915"/>
      <c r="AP29" s="915" t="s">
        <v>598</v>
      </c>
      <c r="AQ29" s="915"/>
      <c r="AR29" s="915"/>
      <c r="AS29" s="915"/>
      <c r="AT29" s="915"/>
      <c r="AU29" s="915" t="s">
        <v>598</v>
      </c>
      <c r="AV29" s="915"/>
      <c r="AW29" s="915"/>
      <c r="AX29" s="915"/>
      <c r="AY29" s="915"/>
      <c r="AZ29" s="916" t="s">
        <v>598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149</v>
      </c>
      <c r="R30" s="843"/>
      <c r="S30" s="843"/>
      <c r="T30" s="843"/>
      <c r="U30" s="843"/>
      <c r="V30" s="843">
        <v>146</v>
      </c>
      <c r="W30" s="843"/>
      <c r="X30" s="843"/>
      <c r="Y30" s="843"/>
      <c r="Z30" s="843"/>
      <c r="AA30" s="843">
        <v>3</v>
      </c>
      <c r="AB30" s="843"/>
      <c r="AC30" s="843"/>
      <c r="AD30" s="843"/>
      <c r="AE30" s="844"/>
      <c r="AF30" s="845">
        <v>162</v>
      </c>
      <c r="AG30" s="846"/>
      <c r="AH30" s="846"/>
      <c r="AI30" s="846"/>
      <c r="AJ30" s="847"/>
      <c r="AK30" s="914">
        <v>15</v>
      </c>
      <c r="AL30" s="915"/>
      <c r="AM30" s="915"/>
      <c r="AN30" s="915"/>
      <c r="AO30" s="915"/>
      <c r="AP30" s="915">
        <v>574</v>
      </c>
      <c r="AQ30" s="915"/>
      <c r="AR30" s="915"/>
      <c r="AS30" s="915"/>
      <c r="AT30" s="915"/>
      <c r="AU30" s="915">
        <v>33</v>
      </c>
      <c r="AV30" s="915"/>
      <c r="AW30" s="915"/>
      <c r="AX30" s="915"/>
      <c r="AY30" s="915"/>
      <c r="AZ30" s="916" t="s">
        <v>598</v>
      </c>
      <c r="BA30" s="916"/>
      <c r="BB30" s="916"/>
      <c r="BC30" s="916"/>
      <c r="BD30" s="916"/>
      <c r="BE30" s="912" t="s">
        <v>411</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412</v>
      </c>
      <c r="C31" s="840"/>
      <c r="D31" s="840"/>
      <c r="E31" s="840"/>
      <c r="F31" s="840"/>
      <c r="G31" s="840"/>
      <c r="H31" s="840"/>
      <c r="I31" s="840"/>
      <c r="J31" s="840"/>
      <c r="K31" s="840"/>
      <c r="L31" s="840"/>
      <c r="M31" s="840"/>
      <c r="N31" s="840"/>
      <c r="O31" s="840"/>
      <c r="P31" s="841"/>
      <c r="Q31" s="842">
        <v>272</v>
      </c>
      <c r="R31" s="843"/>
      <c r="S31" s="843"/>
      <c r="T31" s="843"/>
      <c r="U31" s="843"/>
      <c r="V31" s="843">
        <v>251</v>
      </c>
      <c r="W31" s="843"/>
      <c r="X31" s="843"/>
      <c r="Y31" s="843"/>
      <c r="Z31" s="843"/>
      <c r="AA31" s="843">
        <v>21</v>
      </c>
      <c r="AB31" s="843"/>
      <c r="AC31" s="843"/>
      <c r="AD31" s="843"/>
      <c r="AE31" s="844"/>
      <c r="AF31" s="845">
        <v>60</v>
      </c>
      <c r="AG31" s="846"/>
      <c r="AH31" s="846"/>
      <c r="AI31" s="846"/>
      <c r="AJ31" s="847"/>
      <c r="AK31" s="914">
        <v>170</v>
      </c>
      <c r="AL31" s="915"/>
      <c r="AM31" s="915"/>
      <c r="AN31" s="915"/>
      <c r="AO31" s="915"/>
      <c r="AP31" s="915">
        <v>2677</v>
      </c>
      <c r="AQ31" s="915"/>
      <c r="AR31" s="915"/>
      <c r="AS31" s="915"/>
      <c r="AT31" s="915"/>
      <c r="AU31" s="915">
        <v>2664</v>
      </c>
      <c r="AV31" s="915"/>
      <c r="AW31" s="915"/>
      <c r="AX31" s="915"/>
      <c r="AY31" s="915"/>
      <c r="AZ31" s="916" t="s">
        <v>598</v>
      </c>
      <c r="BA31" s="916"/>
      <c r="BB31" s="916"/>
      <c r="BC31" s="916"/>
      <c r="BD31" s="916"/>
      <c r="BE31" s="912" t="s">
        <v>411</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395</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230</v>
      </c>
      <c r="AG63" s="926"/>
      <c r="AH63" s="926"/>
      <c r="AI63" s="926"/>
      <c r="AJ63" s="927"/>
      <c r="AK63" s="928"/>
      <c r="AL63" s="923"/>
      <c r="AM63" s="923"/>
      <c r="AN63" s="923"/>
      <c r="AO63" s="923"/>
      <c r="AP63" s="926">
        <v>3251</v>
      </c>
      <c r="AQ63" s="926"/>
      <c r="AR63" s="926"/>
      <c r="AS63" s="926"/>
      <c r="AT63" s="926"/>
      <c r="AU63" s="926">
        <v>2697</v>
      </c>
      <c r="AV63" s="926"/>
      <c r="AW63" s="926"/>
      <c r="AX63" s="926"/>
      <c r="AY63" s="926"/>
      <c r="AZ63" s="930"/>
      <c r="BA63" s="930"/>
      <c r="BB63" s="930"/>
      <c r="BC63" s="930"/>
      <c r="BD63" s="930"/>
      <c r="BE63" s="931"/>
      <c r="BF63" s="931"/>
      <c r="BG63" s="931"/>
      <c r="BH63" s="931"/>
      <c r="BI63" s="932"/>
      <c r="BJ63" s="933" t="s">
        <v>397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418</v>
      </c>
      <c r="W66" s="802"/>
      <c r="X66" s="802"/>
      <c r="Y66" s="802"/>
      <c r="Z66" s="803"/>
      <c r="AA66" s="801" t="s">
        <v>402</v>
      </c>
      <c r="AB66" s="802"/>
      <c r="AC66" s="802"/>
      <c r="AD66" s="802"/>
      <c r="AE66" s="803"/>
      <c r="AF66" s="936" t="s">
        <v>419</v>
      </c>
      <c r="AG66" s="897"/>
      <c r="AH66" s="897"/>
      <c r="AI66" s="897"/>
      <c r="AJ66" s="937"/>
      <c r="AK66" s="801" t="s">
        <v>420</v>
      </c>
      <c r="AL66" s="825"/>
      <c r="AM66" s="825"/>
      <c r="AN66" s="825"/>
      <c r="AO66" s="826"/>
      <c r="AP66" s="801" t="s">
        <v>405</v>
      </c>
      <c r="AQ66" s="802"/>
      <c r="AR66" s="802"/>
      <c r="AS66" s="802"/>
      <c r="AT66" s="803"/>
      <c r="AU66" s="801" t="s">
        <v>421</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576</v>
      </c>
      <c r="C68" s="954"/>
      <c r="D68" s="954"/>
      <c r="E68" s="954"/>
      <c r="F68" s="954"/>
      <c r="G68" s="954"/>
      <c r="H68" s="954"/>
      <c r="I68" s="954"/>
      <c r="J68" s="954"/>
      <c r="K68" s="954"/>
      <c r="L68" s="954"/>
      <c r="M68" s="954"/>
      <c r="N68" s="954"/>
      <c r="O68" s="954"/>
      <c r="P68" s="955"/>
      <c r="Q68" s="956">
        <v>10094</v>
      </c>
      <c r="R68" s="950"/>
      <c r="S68" s="950"/>
      <c r="T68" s="950"/>
      <c r="U68" s="950"/>
      <c r="V68" s="950">
        <v>9713</v>
      </c>
      <c r="W68" s="950"/>
      <c r="X68" s="950"/>
      <c r="Y68" s="950"/>
      <c r="Z68" s="950"/>
      <c r="AA68" s="950">
        <v>381</v>
      </c>
      <c r="AB68" s="950"/>
      <c r="AC68" s="950"/>
      <c r="AD68" s="950"/>
      <c r="AE68" s="950"/>
      <c r="AF68" s="950">
        <v>381</v>
      </c>
      <c r="AG68" s="950"/>
      <c r="AH68" s="950"/>
      <c r="AI68" s="950"/>
      <c r="AJ68" s="950"/>
      <c r="AK68" s="950" t="s">
        <v>597</v>
      </c>
      <c r="AL68" s="950"/>
      <c r="AM68" s="950"/>
      <c r="AN68" s="950"/>
      <c r="AO68" s="950"/>
      <c r="AP68" s="950" t="s">
        <v>597</v>
      </c>
      <c r="AQ68" s="950"/>
      <c r="AR68" s="950"/>
      <c r="AS68" s="950"/>
      <c r="AT68" s="950"/>
      <c r="AU68" s="950" t="s">
        <v>597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577</v>
      </c>
      <c r="C69" s="958"/>
      <c r="D69" s="958"/>
      <c r="E69" s="958"/>
      <c r="F69" s="958"/>
      <c r="G69" s="958"/>
      <c r="H69" s="958"/>
      <c r="I69" s="958"/>
      <c r="J69" s="958"/>
      <c r="K69" s="958"/>
      <c r="L69" s="958"/>
      <c r="M69" s="958"/>
      <c r="N69" s="958"/>
      <c r="O69" s="958"/>
      <c r="P69" s="959"/>
      <c r="Q69" s="960">
        <v>62</v>
      </c>
      <c r="R69" s="915"/>
      <c r="S69" s="915"/>
      <c r="T69" s="915"/>
      <c r="U69" s="915"/>
      <c r="V69" s="915">
        <v>62</v>
      </c>
      <c r="W69" s="915"/>
      <c r="X69" s="915"/>
      <c r="Y69" s="915"/>
      <c r="Z69" s="915"/>
      <c r="AA69" s="961" t="s">
        <v>597</v>
      </c>
      <c r="AB69" s="962"/>
      <c r="AC69" s="962"/>
      <c r="AD69" s="962"/>
      <c r="AE69" s="914"/>
      <c r="AF69" s="961" t="s">
        <v>597</v>
      </c>
      <c r="AG69" s="962"/>
      <c r="AH69" s="962"/>
      <c r="AI69" s="962"/>
      <c r="AJ69" s="914"/>
      <c r="AK69" s="961" t="s">
        <v>597</v>
      </c>
      <c r="AL69" s="962"/>
      <c r="AM69" s="962"/>
      <c r="AN69" s="962"/>
      <c r="AO69" s="914"/>
      <c r="AP69" s="961" t="s">
        <v>597</v>
      </c>
      <c r="AQ69" s="962"/>
      <c r="AR69" s="962"/>
      <c r="AS69" s="962"/>
      <c r="AT69" s="914"/>
      <c r="AU69" s="961" t="s">
        <v>597</v>
      </c>
      <c r="AV69" s="962"/>
      <c r="AW69" s="962"/>
      <c r="AX69" s="962"/>
      <c r="AY69" s="914"/>
      <c r="AZ69" s="963"/>
      <c r="BA69" s="963"/>
      <c r="BB69" s="963"/>
      <c r="BC69" s="963"/>
      <c r="BD69" s="964"/>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578</v>
      </c>
      <c r="C70" s="958"/>
      <c r="D70" s="958"/>
      <c r="E70" s="958"/>
      <c r="F70" s="958"/>
      <c r="G70" s="958"/>
      <c r="H70" s="958"/>
      <c r="I70" s="958"/>
      <c r="J70" s="958"/>
      <c r="K70" s="958"/>
      <c r="L70" s="958"/>
      <c r="M70" s="958"/>
      <c r="N70" s="958"/>
      <c r="O70" s="958"/>
      <c r="P70" s="959"/>
      <c r="Q70" s="960">
        <v>10</v>
      </c>
      <c r="R70" s="915"/>
      <c r="S70" s="915"/>
      <c r="T70" s="915"/>
      <c r="U70" s="915"/>
      <c r="V70" s="915">
        <v>2</v>
      </c>
      <c r="W70" s="915"/>
      <c r="X70" s="915"/>
      <c r="Y70" s="915"/>
      <c r="Z70" s="915"/>
      <c r="AA70" s="915">
        <v>9</v>
      </c>
      <c r="AB70" s="915"/>
      <c r="AC70" s="915"/>
      <c r="AD70" s="915"/>
      <c r="AE70" s="915"/>
      <c r="AF70" s="915">
        <v>9</v>
      </c>
      <c r="AG70" s="915"/>
      <c r="AH70" s="915"/>
      <c r="AI70" s="915"/>
      <c r="AJ70" s="915"/>
      <c r="AK70" s="961" t="s">
        <v>597</v>
      </c>
      <c r="AL70" s="962"/>
      <c r="AM70" s="962"/>
      <c r="AN70" s="962"/>
      <c r="AO70" s="914"/>
      <c r="AP70" s="961" t="s">
        <v>597</v>
      </c>
      <c r="AQ70" s="962"/>
      <c r="AR70" s="962"/>
      <c r="AS70" s="962"/>
      <c r="AT70" s="914"/>
      <c r="AU70" s="961" t="s">
        <v>597</v>
      </c>
      <c r="AV70" s="962"/>
      <c r="AW70" s="962"/>
      <c r="AX70" s="962"/>
      <c r="AY70" s="914"/>
      <c r="AZ70" s="963"/>
      <c r="BA70" s="963"/>
      <c r="BB70" s="963"/>
      <c r="BC70" s="963"/>
      <c r="BD70" s="964"/>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579</v>
      </c>
      <c r="C71" s="958"/>
      <c r="D71" s="958"/>
      <c r="E71" s="958"/>
      <c r="F71" s="958"/>
      <c r="G71" s="958"/>
      <c r="H71" s="958"/>
      <c r="I71" s="958"/>
      <c r="J71" s="958"/>
      <c r="K71" s="958"/>
      <c r="L71" s="958"/>
      <c r="M71" s="958"/>
      <c r="N71" s="958"/>
      <c r="O71" s="958"/>
      <c r="P71" s="959"/>
      <c r="Q71" s="960">
        <v>191</v>
      </c>
      <c r="R71" s="915"/>
      <c r="S71" s="915"/>
      <c r="T71" s="915"/>
      <c r="U71" s="915"/>
      <c r="V71" s="915">
        <v>179</v>
      </c>
      <c r="W71" s="915"/>
      <c r="X71" s="915"/>
      <c r="Y71" s="915"/>
      <c r="Z71" s="915"/>
      <c r="AA71" s="915">
        <v>12</v>
      </c>
      <c r="AB71" s="915"/>
      <c r="AC71" s="915"/>
      <c r="AD71" s="915"/>
      <c r="AE71" s="915"/>
      <c r="AF71" s="915">
        <v>12</v>
      </c>
      <c r="AG71" s="915"/>
      <c r="AH71" s="915"/>
      <c r="AI71" s="915"/>
      <c r="AJ71" s="915"/>
      <c r="AK71" s="961" t="s">
        <v>597</v>
      </c>
      <c r="AL71" s="962"/>
      <c r="AM71" s="962"/>
      <c r="AN71" s="962"/>
      <c r="AO71" s="914"/>
      <c r="AP71" s="961" t="s">
        <v>597</v>
      </c>
      <c r="AQ71" s="962"/>
      <c r="AR71" s="962"/>
      <c r="AS71" s="962"/>
      <c r="AT71" s="914"/>
      <c r="AU71" s="961" t="s">
        <v>597</v>
      </c>
      <c r="AV71" s="962"/>
      <c r="AW71" s="962"/>
      <c r="AX71" s="962"/>
      <c r="AY71" s="914"/>
      <c r="AZ71" s="963"/>
      <c r="BA71" s="963"/>
      <c r="BB71" s="963"/>
      <c r="BC71" s="963"/>
      <c r="BD71" s="964"/>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580</v>
      </c>
      <c r="C72" s="958"/>
      <c r="D72" s="958"/>
      <c r="E72" s="958"/>
      <c r="F72" s="958"/>
      <c r="G72" s="958"/>
      <c r="H72" s="958"/>
      <c r="I72" s="958"/>
      <c r="J72" s="958"/>
      <c r="K72" s="958"/>
      <c r="L72" s="958"/>
      <c r="M72" s="958"/>
      <c r="N72" s="958"/>
      <c r="O72" s="958"/>
      <c r="P72" s="959"/>
      <c r="Q72" s="960">
        <v>3</v>
      </c>
      <c r="R72" s="915"/>
      <c r="S72" s="915"/>
      <c r="T72" s="915"/>
      <c r="U72" s="915"/>
      <c r="V72" s="915">
        <v>1</v>
      </c>
      <c r="W72" s="915"/>
      <c r="X72" s="915"/>
      <c r="Y72" s="915"/>
      <c r="Z72" s="915"/>
      <c r="AA72" s="915">
        <v>2</v>
      </c>
      <c r="AB72" s="915"/>
      <c r="AC72" s="915"/>
      <c r="AD72" s="915"/>
      <c r="AE72" s="915"/>
      <c r="AF72" s="915">
        <v>2</v>
      </c>
      <c r="AG72" s="915"/>
      <c r="AH72" s="915"/>
      <c r="AI72" s="915"/>
      <c r="AJ72" s="915"/>
      <c r="AK72" s="961" t="s">
        <v>597</v>
      </c>
      <c r="AL72" s="962"/>
      <c r="AM72" s="962"/>
      <c r="AN72" s="962"/>
      <c r="AO72" s="914"/>
      <c r="AP72" s="961" t="s">
        <v>597</v>
      </c>
      <c r="AQ72" s="962"/>
      <c r="AR72" s="962"/>
      <c r="AS72" s="962"/>
      <c r="AT72" s="914"/>
      <c r="AU72" s="961" t="s">
        <v>597</v>
      </c>
      <c r="AV72" s="962"/>
      <c r="AW72" s="962"/>
      <c r="AX72" s="962"/>
      <c r="AY72" s="914"/>
      <c r="AZ72" s="963"/>
      <c r="BA72" s="963"/>
      <c r="BB72" s="963"/>
      <c r="BC72" s="963"/>
      <c r="BD72" s="964"/>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581</v>
      </c>
      <c r="C73" s="958"/>
      <c r="D73" s="958"/>
      <c r="E73" s="958"/>
      <c r="F73" s="958"/>
      <c r="G73" s="958"/>
      <c r="H73" s="958"/>
      <c r="I73" s="958"/>
      <c r="J73" s="958"/>
      <c r="K73" s="958"/>
      <c r="L73" s="958"/>
      <c r="M73" s="958"/>
      <c r="N73" s="958"/>
      <c r="O73" s="958"/>
      <c r="P73" s="959"/>
      <c r="Q73" s="960">
        <v>22</v>
      </c>
      <c r="R73" s="915"/>
      <c r="S73" s="915"/>
      <c r="T73" s="915"/>
      <c r="U73" s="915"/>
      <c r="V73" s="915">
        <v>21</v>
      </c>
      <c r="W73" s="915"/>
      <c r="X73" s="915"/>
      <c r="Y73" s="915"/>
      <c r="Z73" s="915"/>
      <c r="AA73" s="915">
        <v>1</v>
      </c>
      <c r="AB73" s="915"/>
      <c r="AC73" s="915"/>
      <c r="AD73" s="915"/>
      <c r="AE73" s="915"/>
      <c r="AF73" s="915">
        <v>1</v>
      </c>
      <c r="AG73" s="915"/>
      <c r="AH73" s="915"/>
      <c r="AI73" s="915"/>
      <c r="AJ73" s="915"/>
      <c r="AK73" s="915">
        <v>1</v>
      </c>
      <c r="AL73" s="915"/>
      <c r="AM73" s="915"/>
      <c r="AN73" s="915"/>
      <c r="AO73" s="915"/>
      <c r="AP73" s="961" t="s">
        <v>597</v>
      </c>
      <c r="AQ73" s="962"/>
      <c r="AR73" s="962"/>
      <c r="AS73" s="962"/>
      <c r="AT73" s="914"/>
      <c r="AU73" s="961" t="s">
        <v>597</v>
      </c>
      <c r="AV73" s="962"/>
      <c r="AW73" s="962"/>
      <c r="AX73" s="962"/>
      <c r="AY73" s="914"/>
      <c r="AZ73" s="963"/>
      <c r="BA73" s="963"/>
      <c r="BB73" s="963"/>
      <c r="BC73" s="963"/>
      <c r="BD73" s="964"/>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582</v>
      </c>
      <c r="C74" s="958"/>
      <c r="D74" s="958"/>
      <c r="E74" s="958"/>
      <c r="F74" s="958"/>
      <c r="G74" s="958"/>
      <c r="H74" s="958"/>
      <c r="I74" s="958"/>
      <c r="J74" s="958"/>
      <c r="K74" s="958"/>
      <c r="L74" s="958"/>
      <c r="M74" s="958"/>
      <c r="N74" s="958"/>
      <c r="O74" s="958"/>
      <c r="P74" s="959"/>
      <c r="Q74" s="960">
        <v>1336</v>
      </c>
      <c r="R74" s="915"/>
      <c r="S74" s="915"/>
      <c r="T74" s="915"/>
      <c r="U74" s="915"/>
      <c r="V74" s="915">
        <v>1283</v>
      </c>
      <c r="W74" s="915"/>
      <c r="X74" s="915"/>
      <c r="Y74" s="915"/>
      <c r="Z74" s="915"/>
      <c r="AA74" s="915">
        <v>52</v>
      </c>
      <c r="AB74" s="915"/>
      <c r="AC74" s="915"/>
      <c r="AD74" s="915"/>
      <c r="AE74" s="915"/>
      <c r="AF74" s="915">
        <v>52</v>
      </c>
      <c r="AG74" s="915"/>
      <c r="AH74" s="915"/>
      <c r="AI74" s="915"/>
      <c r="AJ74" s="915"/>
      <c r="AK74" s="915">
        <v>21</v>
      </c>
      <c r="AL74" s="915"/>
      <c r="AM74" s="915"/>
      <c r="AN74" s="915"/>
      <c r="AO74" s="915"/>
      <c r="AP74" s="915">
        <v>460</v>
      </c>
      <c r="AQ74" s="915"/>
      <c r="AR74" s="915"/>
      <c r="AS74" s="915"/>
      <c r="AT74" s="915"/>
      <c r="AU74" s="915">
        <v>40</v>
      </c>
      <c r="AV74" s="915"/>
      <c r="AW74" s="915"/>
      <c r="AX74" s="915"/>
      <c r="AY74" s="915"/>
      <c r="AZ74" s="963"/>
      <c r="BA74" s="963"/>
      <c r="BB74" s="963"/>
      <c r="BC74" s="963"/>
      <c r="BD74" s="964"/>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583</v>
      </c>
      <c r="C75" s="958"/>
      <c r="D75" s="958"/>
      <c r="E75" s="958"/>
      <c r="F75" s="958"/>
      <c r="G75" s="958"/>
      <c r="H75" s="958"/>
      <c r="I75" s="958"/>
      <c r="J75" s="958"/>
      <c r="K75" s="958"/>
      <c r="L75" s="958"/>
      <c r="M75" s="958"/>
      <c r="N75" s="958"/>
      <c r="O75" s="958"/>
      <c r="P75" s="959"/>
      <c r="Q75" s="965">
        <v>204</v>
      </c>
      <c r="R75" s="962"/>
      <c r="S75" s="962"/>
      <c r="T75" s="962"/>
      <c r="U75" s="914"/>
      <c r="V75" s="961">
        <v>196</v>
      </c>
      <c r="W75" s="962"/>
      <c r="X75" s="962"/>
      <c r="Y75" s="962"/>
      <c r="Z75" s="914"/>
      <c r="AA75" s="961">
        <v>9</v>
      </c>
      <c r="AB75" s="962"/>
      <c r="AC75" s="962"/>
      <c r="AD75" s="962"/>
      <c r="AE75" s="914"/>
      <c r="AF75" s="961">
        <v>9</v>
      </c>
      <c r="AG75" s="962"/>
      <c r="AH75" s="962"/>
      <c r="AI75" s="962"/>
      <c r="AJ75" s="914"/>
      <c r="AK75" s="961" t="s">
        <v>597</v>
      </c>
      <c r="AL75" s="962"/>
      <c r="AM75" s="962"/>
      <c r="AN75" s="962"/>
      <c r="AO75" s="914"/>
      <c r="AP75" s="961" t="s">
        <v>597</v>
      </c>
      <c r="AQ75" s="962"/>
      <c r="AR75" s="962"/>
      <c r="AS75" s="962"/>
      <c r="AT75" s="914"/>
      <c r="AU75" s="961" t="s">
        <v>597</v>
      </c>
      <c r="AV75" s="962"/>
      <c r="AW75" s="962"/>
      <c r="AX75" s="962"/>
      <c r="AY75" s="914"/>
      <c r="AZ75" s="963"/>
      <c r="BA75" s="963"/>
      <c r="BB75" s="963"/>
      <c r="BC75" s="963"/>
      <c r="BD75" s="964"/>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584</v>
      </c>
      <c r="C76" s="958"/>
      <c r="D76" s="958"/>
      <c r="E76" s="958"/>
      <c r="F76" s="958"/>
      <c r="G76" s="958"/>
      <c r="H76" s="958"/>
      <c r="I76" s="958"/>
      <c r="J76" s="958"/>
      <c r="K76" s="958"/>
      <c r="L76" s="958"/>
      <c r="M76" s="958"/>
      <c r="N76" s="958"/>
      <c r="O76" s="958"/>
      <c r="P76" s="959"/>
      <c r="Q76" s="965">
        <v>65</v>
      </c>
      <c r="R76" s="962"/>
      <c r="S76" s="962"/>
      <c r="T76" s="962"/>
      <c r="U76" s="914"/>
      <c r="V76" s="961">
        <v>65</v>
      </c>
      <c r="W76" s="962"/>
      <c r="X76" s="962"/>
      <c r="Y76" s="962"/>
      <c r="Z76" s="914"/>
      <c r="AA76" s="961" t="s">
        <v>597</v>
      </c>
      <c r="AB76" s="962"/>
      <c r="AC76" s="962"/>
      <c r="AD76" s="962"/>
      <c r="AE76" s="914"/>
      <c r="AF76" s="961" t="s">
        <v>597</v>
      </c>
      <c r="AG76" s="962"/>
      <c r="AH76" s="962"/>
      <c r="AI76" s="962"/>
      <c r="AJ76" s="914"/>
      <c r="AK76" s="961" t="s">
        <v>597</v>
      </c>
      <c r="AL76" s="962"/>
      <c r="AM76" s="962"/>
      <c r="AN76" s="962"/>
      <c r="AO76" s="914"/>
      <c r="AP76" s="961" t="s">
        <v>597</v>
      </c>
      <c r="AQ76" s="962"/>
      <c r="AR76" s="962"/>
      <c r="AS76" s="962"/>
      <c r="AT76" s="914"/>
      <c r="AU76" s="961" t="s">
        <v>597</v>
      </c>
      <c r="AV76" s="962"/>
      <c r="AW76" s="962"/>
      <c r="AX76" s="962"/>
      <c r="AY76" s="914"/>
      <c r="AZ76" s="963"/>
      <c r="BA76" s="963"/>
      <c r="BB76" s="963"/>
      <c r="BC76" s="963"/>
      <c r="BD76" s="964"/>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585</v>
      </c>
      <c r="C77" s="958"/>
      <c r="D77" s="958"/>
      <c r="E77" s="958"/>
      <c r="F77" s="958"/>
      <c r="G77" s="958"/>
      <c r="H77" s="958"/>
      <c r="I77" s="958"/>
      <c r="J77" s="958"/>
      <c r="K77" s="958"/>
      <c r="L77" s="958"/>
      <c r="M77" s="958"/>
      <c r="N77" s="958"/>
      <c r="O77" s="958"/>
      <c r="P77" s="959"/>
      <c r="Q77" s="965">
        <v>173</v>
      </c>
      <c r="R77" s="962"/>
      <c r="S77" s="962"/>
      <c r="T77" s="962"/>
      <c r="U77" s="914"/>
      <c r="V77" s="961">
        <v>151</v>
      </c>
      <c r="W77" s="962"/>
      <c r="X77" s="962"/>
      <c r="Y77" s="962"/>
      <c r="Z77" s="914"/>
      <c r="AA77" s="961">
        <v>22</v>
      </c>
      <c r="AB77" s="962"/>
      <c r="AC77" s="962"/>
      <c r="AD77" s="962"/>
      <c r="AE77" s="914"/>
      <c r="AF77" s="961">
        <v>22</v>
      </c>
      <c r="AG77" s="962"/>
      <c r="AH77" s="962"/>
      <c r="AI77" s="962"/>
      <c r="AJ77" s="914"/>
      <c r="AK77" s="961">
        <v>42</v>
      </c>
      <c r="AL77" s="962"/>
      <c r="AM77" s="962"/>
      <c r="AN77" s="962"/>
      <c r="AO77" s="914"/>
      <c r="AP77" s="961" t="s">
        <v>597</v>
      </c>
      <c r="AQ77" s="962"/>
      <c r="AR77" s="962"/>
      <c r="AS77" s="962"/>
      <c r="AT77" s="914"/>
      <c r="AU77" s="961" t="s">
        <v>597</v>
      </c>
      <c r="AV77" s="962"/>
      <c r="AW77" s="962"/>
      <c r="AX77" s="962"/>
      <c r="AY77" s="914"/>
      <c r="AZ77" s="963"/>
      <c r="BA77" s="963"/>
      <c r="BB77" s="963"/>
      <c r="BC77" s="963"/>
      <c r="BD77" s="964"/>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588</v>
      </c>
      <c r="C78" s="958"/>
      <c r="D78" s="958"/>
      <c r="E78" s="958"/>
      <c r="F78" s="958"/>
      <c r="G78" s="958"/>
      <c r="H78" s="958"/>
      <c r="I78" s="958"/>
      <c r="J78" s="958"/>
      <c r="K78" s="958"/>
      <c r="L78" s="958"/>
      <c r="M78" s="958"/>
      <c r="N78" s="958"/>
      <c r="O78" s="958"/>
      <c r="P78" s="959"/>
      <c r="Q78" s="960">
        <v>783718</v>
      </c>
      <c r="R78" s="915"/>
      <c r="S78" s="915"/>
      <c r="T78" s="915"/>
      <c r="U78" s="915"/>
      <c r="V78" s="915">
        <v>768737</v>
      </c>
      <c r="W78" s="915"/>
      <c r="X78" s="915"/>
      <c r="Y78" s="915"/>
      <c r="Z78" s="915"/>
      <c r="AA78" s="915">
        <v>14981</v>
      </c>
      <c r="AB78" s="915"/>
      <c r="AC78" s="915"/>
      <c r="AD78" s="915"/>
      <c r="AE78" s="915"/>
      <c r="AF78" s="915">
        <v>14981</v>
      </c>
      <c r="AG78" s="915"/>
      <c r="AH78" s="915"/>
      <c r="AI78" s="915"/>
      <c r="AJ78" s="915"/>
      <c r="AK78" s="915">
        <v>4096</v>
      </c>
      <c r="AL78" s="915"/>
      <c r="AM78" s="915"/>
      <c r="AN78" s="915"/>
      <c r="AO78" s="915"/>
      <c r="AP78" s="961" t="s">
        <v>597</v>
      </c>
      <c r="AQ78" s="962"/>
      <c r="AR78" s="962"/>
      <c r="AS78" s="962"/>
      <c r="AT78" s="914"/>
      <c r="AU78" s="961" t="s">
        <v>597</v>
      </c>
      <c r="AV78" s="962"/>
      <c r="AW78" s="962"/>
      <c r="AX78" s="962"/>
      <c r="AY78" s="914"/>
      <c r="AZ78" s="963"/>
      <c r="BA78" s="963"/>
      <c r="BB78" s="963"/>
      <c r="BC78" s="963"/>
      <c r="BD78" s="964"/>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589</v>
      </c>
      <c r="C79" s="958"/>
      <c r="D79" s="958"/>
      <c r="E79" s="958"/>
      <c r="F79" s="958"/>
      <c r="G79" s="958"/>
      <c r="H79" s="958"/>
      <c r="I79" s="958"/>
      <c r="J79" s="958"/>
      <c r="K79" s="958"/>
      <c r="L79" s="958"/>
      <c r="M79" s="958"/>
      <c r="N79" s="958"/>
      <c r="O79" s="958"/>
      <c r="P79" s="959"/>
      <c r="Q79" s="960">
        <v>532</v>
      </c>
      <c r="R79" s="915"/>
      <c r="S79" s="915"/>
      <c r="T79" s="915"/>
      <c r="U79" s="915"/>
      <c r="V79" s="915">
        <v>506</v>
      </c>
      <c r="W79" s="915"/>
      <c r="X79" s="915"/>
      <c r="Y79" s="915"/>
      <c r="Z79" s="915"/>
      <c r="AA79" s="915">
        <v>26</v>
      </c>
      <c r="AB79" s="915"/>
      <c r="AC79" s="915"/>
      <c r="AD79" s="915"/>
      <c r="AE79" s="915"/>
      <c r="AF79" s="915">
        <v>26</v>
      </c>
      <c r="AG79" s="915"/>
      <c r="AH79" s="915"/>
      <c r="AI79" s="915"/>
      <c r="AJ79" s="915"/>
      <c r="AK79" s="915">
        <v>69</v>
      </c>
      <c r="AL79" s="915"/>
      <c r="AM79" s="915"/>
      <c r="AN79" s="915"/>
      <c r="AO79" s="915"/>
      <c r="AP79" s="915">
        <v>225</v>
      </c>
      <c r="AQ79" s="915"/>
      <c r="AR79" s="915"/>
      <c r="AS79" s="915"/>
      <c r="AT79" s="915"/>
      <c r="AU79" s="915">
        <v>45</v>
      </c>
      <c r="AV79" s="915"/>
      <c r="AW79" s="915"/>
      <c r="AX79" s="915"/>
      <c r="AY79" s="915"/>
      <c r="AZ79" s="963"/>
      <c r="BA79" s="963"/>
      <c r="BB79" s="963"/>
      <c r="BC79" s="963"/>
      <c r="BD79" s="964"/>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590</v>
      </c>
      <c r="C80" s="958"/>
      <c r="D80" s="958"/>
      <c r="E80" s="958"/>
      <c r="F80" s="958"/>
      <c r="G80" s="958"/>
      <c r="H80" s="958"/>
      <c r="I80" s="958"/>
      <c r="J80" s="958"/>
      <c r="K80" s="958"/>
      <c r="L80" s="958"/>
      <c r="M80" s="958"/>
      <c r="N80" s="958"/>
      <c r="O80" s="958"/>
      <c r="P80" s="959"/>
      <c r="Q80" s="960">
        <v>84</v>
      </c>
      <c r="R80" s="915"/>
      <c r="S80" s="915"/>
      <c r="T80" s="915"/>
      <c r="U80" s="915"/>
      <c r="V80" s="915">
        <v>79</v>
      </c>
      <c r="W80" s="915"/>
      <c r="X80" s="915"/>
      <c r="Y80" s="915"/>
      <c r="Z80" s="915"/>
      <c r="AA80" s="915">
        <v>5</v>
      </c>
      <c r="AB80" s="915"/>
      <c r="AC80" s="915"/>
      <c r="AD80" s="915"/>
      <c r="AE80" s="915"/>
      <c r="AF80" s="915">
        <v>5</v>
      </c>
      <c r="AG80" s="915"/>
      <c r="AH80" s="915"/>
      <c r="AI80" s="915"/>
      <c r="AJ80" s="915"/>
      <c r="AK80" s="961" t="s">
        <v>597</v>
      </c>
      <c r="AL80" s="962"/>
      <c r="AM80" s="962"/>
      <c r="AN80" s="962"/>
      <c r="AO80" s="914"/>
      <c r="AP80" s="961" t="s">
        <v>597</v>
      </c>
      <c r="AQ80" s="962"/>
      <c r="AR80" s="962"/>
      <c r="AS80" s="962"/>
      <c r="AT80" s="914"/>
      <c r="AU80" s="961" t="s">
        <v>597</v>
      </c>
      <c r="AV80" s="962"/>
      <c r="AW80" s="962"/>
      <c r="AX80" s="962"/>
      <c r="AY80" s="914"/>
      <c r="AZ80" s="963"/>
      <c r="BA80" s="963"/>
      <c r="BB80" s="963"/>
      <c r="BC80" s="963"/>
      <c r="BD80" s="964"/>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591</v>
      </c>
      <c r="C81" s="958"/>
      <c r="D81" s="958"/>
      <c r="E81" s="958"/>
      <c r="F81" s="958"/>
      <c r="G81" s="958"/>
      <c r="H81" s="958"/>
      <c r="I81" s="958"/>
      <c r="J81" s="958"/>
      <c r="K81" s="958"/>
      <c r="L81" s="958"/>
      <c r="M81" s="958"/>
      <c r="N81" s="958"/>
      <c r="O81" s="958"/>
      <c r="P81" s="959"/>
      <c r="Q81" s="960">
        <v>919</v>
      </c>
      <c r="R81" s="915"/>
      <c r="S81" s="915"/>
      <c r="T81" s="915"/>
      <c r="U81" s="915"/>
      <c r="V81" s="915">
        <v>841</v>
      </c>
      <c r="W81" s="915"/>
      <c r="X81" s="915"/>
      <c r="Y81" s="915"/>
      <c r="Z81" s="915"/>
      <c r="AA81" s="915">
        <v>78</v>
      </c>
      <c r="AB81" s="915"/>
      <c r="AC81" s="915"/>
      <c r="AD81" s="915"/>
      <c r="AE81" s="915"/>
      <c r="AF81" s="915">
        <v>1273</v>
      </c>
      <c r="AG81" s="915"/>
      <c r="AH81" s="915"/>
      <c r="AI81" s="915"/>
      <c r="AJ81" s="915"/>
      <c r="AK81" s="961" t="s">
        <v>597</v>
      </c>
      <c r="AL81" s="962"/>
      <c r="AM81" s="962"/>
      <c r="AN81" s="962"/>
      <c r="AO81" s="914"/>
      <c r="AP81" s="915">
        <v>3879</v>
      </c>
      <c r="AQ81" s="915"/>
      <c r="AR81" s="915"/>
      <c r="AS81" s="915"/>
      <c r="AT81" s="915"/>
      <c r="AU81" s="961" t="s">
        <v>597</v>
      </c>
      <c r="AV81" s="962"/>
      <c r="AW81" s="962"/>
      <c r="AX81" s="962"/>
      <c r="AY81" s="914"/>
      <c r="AZ81" s="963"/>
      <c r="BA81" s="963"/>
      <c r="BB81" s="963"/>
      <c r="BC81" s="963"/>
      <c r="BD81" s="964"/>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t="s">
        <v>592</v>
      </c>
      <c r="C82" s="958"/>
      <c r="D82" s="958"/>
      <c r="E82" s="958"/>
      <c r="F82" s="958"/>
      <c r="G82" s="958"/>
      <c r="H82" s="958"/>
      <c r="I82" s="958"/>
      <c r="J82" s="958"/>
      <c r="K82" s="958"/>
      <c r="L82" s="958"/>
      <c r="M82" s="958"/>
      <c r="N82" s="958"/>
      <c r="O82" s="958"/>
      <c r="P82" s="959"/>
      <c r="Q82" s="960">
        <v>4</v>
      </c>
      <c r="R82" s="915"/>
      <c r="S82" s="915"/>
      <c r="T82" s="915"/>
      <c r="U82" s="915"/>
      <c r="V82" s="915">
        <v>2</v>
      </c>
      <c r="W82" s="915"/>
      <c r="X82" s="915"/>
      <c r="Y82" s="915"/>
      <c r="Z82" s="915"/>
      <c r="AA82" s="915">
        <v>1</v>
      </c>
      <c r="AB82" s="915"/>
      <c r="AC82" s="915"/>
      <c r="AD82" s="915"/>
      <c r="AE82" s="915"/>
      <c r="AF82" s="915">
        <v>1</v>
      </c>
      <c r="AG82" s="915"/>
      <c r="AH82" s="915"/>
      <c r="AI82" s="915"/>
      <c r="AJ82" s="915"/>
      <c r="AK82" s="961" t="s">
        <v>597</v>
      </c>
      <c r="AL82" s="962"/>
      <c r="AM82" s="962"/>
      <c r="AN82" s="962"/>
      <c r="AO82" s="914"/>
      <c r="AP82" s="961" t="s">
        <v>597</v>
      </c>
      <c r="AQ82" s="962"/>
      <c r="AR82" s="962"/>
      <c r="AS82" s="962"/>
      <c r="AT82" s="914"/>
      <c r="AU82" s="961" t="s">
        <v>597</v>
      </c>
      <c r="AV82" s="962"/>
      <c r="AW82" s="962"/>
      <c r="AX82" s="962"/>
      <c r="AY82" s="914"/>
      <c r="AZ82" s="963"/>
      <c r="BA82" s="963"/>
      <c r="BB82" s="963"/>
      <c r="BC82" s="963"/>
      <c r="BD82" s="964"/>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t="s">
        <v>593</v>
      </c>
      <c r="C83" s="958"/>
      <c r="D83" s="958"/>
      <c r="E83" s="958"/>
      <c r="F83" s="958"/>
      <c r="G83" s="958"/>
      <c r="H83" s="958"/>
      <c r="I83" s="958"/>
      <c r="J83" s="958"/>
      <c r="K83" s="958"/>
      <c r="L83" s="958"/>
      <c r="M83" s="958"/>
      <c r="N83" s="958"/>
      <c r="O83" s="958"/>
      <c r="P83" s="959"/>
      <c r="Q83" s="960">
        <v>92</v>
      </c>
      <c r="R83" s="915"/>
      <c r="S83" s="915"/>
      <c r="T83" s="915"/>
      <c r="U83" s="915"/>
      <c r="V83" s="915">
        <v>90</v>
      </c>
      <c r="W83" s="915"/>
      <c r="X83" s="915"/>
      <c r="Y83" s="915"/>
      <c r="Z83" s="915"/>
      <c r="AA83" s="915">
        <v>1</v>
      </c>
      <c r="AB83" s="915"/>
      <c r="AC83" s="915"/>
      <c r="AD83" s="915"/>
      <c r="AE83" s="915"/>
      <c r="AF83" s="915">
        <v>1</v>
      </c>
      <c r="AG83" s="915"/>
      <c r="AH83" s="915"/>
      <c r="AI83" s="915"/>
      <c r="AJ83" s="915"/>
      <c r="AK83" s="961" t="s">
        <v>597</v>
      </c>
      <c r="AL83" s="962"/>
      <c r="AM83" s="962"/>
      <c r="AN83" s="962"/>
      <c r="AO83" s="914"/>
      <c r="AP83" s="961" t="s">
        <v>597</v>
      </c>
      <c r="AQ83" s="962"/>
      <c r="AR83" s="962"/>
      <c r="AS83" s="962"/>
      <c r="AT83" s="914"/>
      <c r="AU83" s="961" t="s">
        <v>597</v>
      </c>
      <c r="AV83" s="962"/>
      <c r="AW83" s="962"/>
      <c r="AX83" s="962"/>
      <c r="AY83" s="914"/>
      <c r="AZ83" s="963"/>
      <c r="BA83" s="963"/>
      <c r="BB83" s="963"/>
      <c r="BC83" s="963"/>
      <c r="BD83" s="964"/>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t="s">
        <v>594</v>
      </c>
      <c r="C84" s="958"/>
      <c r="D84" s="958"/>
      <c r="E84" s="958"/>
      <c r="F84" s="958"/>
      <c r="G84" s="958"/>
      <c r="H84" s="958"/>
      <c r="I84" s="958"/>
      <c r="J84" s="958"/>
      <c r="K84" s="958"/>
      <c r="L84" s="958"/>
      <c r="M84" s="958"/>
      <c r="N84" s="958"/>
      <c r="O84" s="958"/>
      <c r="P84" s="959"/>
      <c r="Q84" s="960">
        <v>258</v>
      </c>
      <c r="R84" s="915"/>
      <c r="S84" s="915"/>
      <c r="T84" s="915"/>
      <c r="U84" s="915"/>
      <c r="V84" s="915">
        <v>243</v>
      </c>
      <c r="W84" s="915"/>
      <c r="X84" s="915"/>
      <c r="Y84" s="915"/>
      <c r="Z84" s="915"/>
      <c r="AA84" s="915">
        <v>16</v>
      </c>
      <c r="AB84" s="915"/>
      <c r="AC84" s="915"/>
      <c r="AD84" s="915"/>
      <c r="AE84" s="915"/>
      <c r="AF84" s="915">
        <v>16</v>
      </c>
      <c r="AG84" s="915"/>
      <c r="AH84" s="915"/>
      <c r="AI84" s="915"/>
      <c r="AJ84" s="915"/>
      <c r="AK84" s="961" t="s">
        <v>597</v>
      </c>
      <c r="AL84" s="962"/>
      <c r="AM84" s="962"/>
      <c r="AN84" s="962"/>
      <c r="AO84" s="914"/>
      <c r="AP84" s="915">
        <v>200</v>
      </c>
      <c r="AQ84" s="915"/>
      <c r="AR84" s="915"/>
      <c r="AS84" s="915"/>
      <c r="AT84" s="915"/>
      <c r="AU84" s="915">
        <v>130</v>
      </c>
      <c r="AV84" s="915"/>
      <c r="AW84" s="915"/>
      <c r="AX84" s="915"/>
      <c r="AY84" s="915"/>
      <c r="AZ84" s="963"/>
      <c r="BA84" s="963"/>
      <c r="BB84" s="963"/>
      <c r="BC84" s="963"/>
      <c r="BD84" s="964"/>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t="s">
        <v>595</v>
      </c>
      <c r="C85" s="958"/>
      <c r="D85" s="958"/>
      <c r="E85" s="958"/>
      <c r="F85" s="958"/>
      <c r="G85" s="958"/>
      <c r="H85" s="958"/>
      <c r="I85" s="958"/>
      <c r="J85" s="958"/>
      <c r="K85" s="958"/>
      <c r="L85" s="958"/>
      <c r="M85" s="958"/>
      <c r="N85" s="958"/>
      <c r="O85" s="958"/>
      <c r="P85" s="959"/>
      <c r="Q85" s="960">
        <v>1433</v>
      </c>
      <c r="R85" s="915"/>
      <c r="S85" s="915"/>
      <c r="T85" s="915"/>
      <c r="U85" s="915"/>
      <c r="V85" s="915">
        <v>1391</v>
      </c>
      <c r="W85" s="915"/>
      <c r="X85" s="915"/>
      <c r="Y85" s="915"/>
      <c r="Z85" s="915"/>
      <c r="AA85" s="915">
        <v>42</v>
      </c>
      <c r="AB85" s="915"/>
      <c r="AC85" s="915"/>
      <c r="AD85" s="915"/>
      <c r="AE85" s="915"/>
      <c r="AF85" s="915">
        <v>42</v>
      </c>
      <c r="AG85" s="915"/>
      <c r="AH85" s="915"/>
      <c r="AI85" s="915"/>
      <c r="AJ85" s="915"/>
      <c r="AK85" s="961" t="s">
        <v>597</v>
      </c>
      <c r="AL85" s="962"/>
      <c r="AM85" s="962"/>
      <c r="AN85" s="962"/>
      <c r="AO85" s="914"/>
      <c r="AP85" s="961" t="s">
        <v>597</v>
      </c>
      <c r="AQ85" s="962"/>
      <c r="AR85" s="962"/>
      <c r="AS85" s="962"/>
      <c r="AT85" s="914"/>
      <c r="AU85" s="961" t="s">
        <v>597</v>
      </c>
      <c r="AV85" s="962"/>
      <c r="AW85" s="962"/>
      <c r="AX85" s="962"/>
      <c r="AY85" s="914"/>
      <c r="AZ85" s="963"/>
      <c r="BA85" s="963"/>
      <c r="BB85" s="963"/>
      <c r="BC85" s="963"/>
      <c r="BD85" s="964"/>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t="s">
        <v>596</v>
      </c>
      <c r="C86" s="958"/>
      <c r="D86" s="958"/>
      <c r="E86" s="958"/>
      <c r="F86" s="958"/>
      <c r="G86" s="958"/>
      <c r="H86" s="958"/>
      <c r="I86" s="958"/>
      <c r="J86" s="958"/>
      <c r="K86" s="958"/>
      <c r="L86" s="958"/>
      <c r="M86" s="958"/>
      <c r="N86" s="958"/>
      <c r="O86" s="958"/>
      <c r="P86" s="959"/>
      <c r="Q86" s="960">
        <v>70128</v>
      </c>
      <c r="R86" s="915"/>
      <c r="S86" s="915"/>
      <c r="T86" s="915"/>
      <c r="U86" s="915"/>
      <c r="V86" s="915">
        <v>68744</v>
      </c>
      <c r="W86" s="915"/>
      <c r="X86" s="915"/>
      <c r="Y86" s="915"/>
      <c r="Z86" s="915"/>
      <c r="AA86" s="915">
        <v>1385</v>
      </c>
      <c r="AB86" s="915"/>
      <c r="AC86" s="915"/>
      <c r="AD86" s="915"/>
      <c r="AE86" s="915"/>
      <c r="AF86" s="915">
        <v>1385</v>
      </c>
      <c r="AG86" s="915"/>
      <c r="AH86" s="915"/>
      <c r="AI86" s="915"/>
      <c r="AJ86" s="915"/>
      <c r="AK86" s="915">
        <v>644</v>
      </c>
      <c r="AL86" s="915"/>
      <c r="AM86" s="915"/>
      <c r="AN86" s="915"/>
      <c r="AO86" s="915"/>
      <c r="AP86" s="961" t="s">
        <v>597</v>
      </c>
      <c r="AQ86" s="962"/>
      <c r="AR86" s="962"/>
      <c r="AS86" s="962"/>
      <c r="AT86" s="914"/>
      <c r="AU86" s="961" t="s">
        <v>597</v>
      </c>
      <c r="AV86" s="962"/>
      <c r="AW86" s="962"/>
      <c r="AX86" s="962"/>
      <c r="AY86" s="914"/>
      <c r="AZ86" s="963"/>
      <c r="BA86" s="963"/>
      <c r="BB86" s="963"/>
      <c r="BC86" s="963"/>
      <c r="BD86" s="964"/>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395</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18218</v>
      </c>
      <c r="AG88" s="926"/>
      <c r="AH88" s="926"/>
      <c r="AI88" s="926"/>
      <c r="AJ88" s="926"/>
      <c r="AK88" s="923"/>
      <c r="AL88" s="923"/>
      <c r="AM88" s="923"/>
      <c r="AN88" s="923"/>
      <c r="AO88" s="923"/>
      <c r="AP88" s="926">
        <v>4764</v>
      </c>
      <c r="AQ88" s="926"/>
      <c r="AR88" s="926"/>
      <c r="AS88" s="926"/>
      <c r="AT88" s="926"/>
      <c r="AU88" s="926">
        <v>215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15</v>
      </c>
      <c r="CS102" s="934"/>
      <c r="CT102" s="934"/>
      <c r="CU102" s="934"/>
      <c r="CV102" s="977"/>
      <c r="CW102" s="976">
        <v>3</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312</v>
      </c>
      <c r="AG109" s="979"/>
      <c r="AH109" s="979"/>
      <c r="AI109" s="979"/>
      <c r="AJ109" s="980"/>
      <c r="AK109" s="978" t="s">
        <v>311</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312</v>
      </c>
      <c r="BW109" s="979"/>
      <c r="BX109" s="979"/>
      <c r="BY109" s="979"/>
      <c r="BZ109" s="980"/>
      <c r="CA109" s="978" t="s">
        <v>311</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312</v>
      </c>
      <c r="DM109" s="979"/>
      <c r="DN109" s="979"/>
      <c r="DO109" s="979"/>
      <c r="DP109" s="980"/>
      <c r="DQ109" s="978" t="s">
        <v>311</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267120</v>
      </c>
      <c r="AB110" s="986"/>
      <c r="AC110" s="986"/>
      <c r="AD110" s="986"/>
      <c r="AE110" s="987"/>
      <c r="AF110" s="988">
        <v>263182</v>
      </c>
      <c r="AG110" s="986"/>
      <c r="AH110" s="986"/>
      <c r="AI110" s="986"/>
      <c r="AJ110" s="987"/>
      <c r="AK110" s="988">
        <v>261613</v>
      </c>
      <c r="AL110" s="986"/>
      <c r="AM110" s="986"/>
      <c r="AN110" s="986"/>
      <c r="AO110" s="987"/>
      <c r="AP110" s="989">
        <v>14.2</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3285815</v>
      </c>
      <c r="BR110" s="1021"/>
      <c r="BS110" s="1021"/>
      <c r="BT110" s="1021"/>
      <c r="BU110" s="1021"/>
      <c r="BV110" s="1021">
        <v>3362846</v>
      </c>
      <c r="BW110" s="1021"/>
      <c r="BX110" s="1021"/>
      <c r="BY110" s="1021"/>
      <c r="BZ110" s="1021"/>
      <c r="CA110" s="1021">
        <v>3390490</v>
      </c>
      <c r="CB110" s="1021"/>
      <c r="CC110" s="1021"/>
      <c r="CD110" s="1021"/>
      <c r="CE110" s="1021"/>
      <c r="CF110" s="1035">
        <v>183.8</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438</v>
      </c>
      <c r="DH110" s="1021"/>
      <c r="DI110" s="1021"/>
      <c r="DJ110" s="1021"/>
      <c r="DK110" s="1021"/>
      <c r="DL110" s="1021" t="s">
        <v>130</v>
      </c>
      <c r="DM110" s="1021"/>
      <c r="DN110" s="1021"/>
      <c r="DO110" s="1021"/>
      <c r="DP110" s="1021"/>
      <c r="DQ110" s="1021" t="s">
        <v>130</v>
      </c>
      <c r="DR110" s="1021"/>
      <c r="DS110" s="1021"/>
      <c r="DT110" s="1021"/>
      <c r="DU110" s="1021"/>
      <c r="DV110" s="1022" t="s">
        <v>130</v>
      </c>
      <c r="DW110" s="1022"/>
      <c r="DX110" s="1022"/>
      <c r="DY110" s="1022"/>
      <c r="DZ110" s="1023"/>
    </row>
    <row r="111" spans="1:131" s="247" customFormat="1" ht="26.25" customHeight="1" x14ac:dyDescent="0.15">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130</v>
      </c>
      <c r="AB111" s="1028"/>
      <c r="AC111" s="1028"/>
      <c r="AD111" s="1028"/>
      <c r="AE111" s="1029"/>
      <c r="AF111" s="1030" t="s">
        <v>397</v>
      </c>
      <c r="AG111" s="1028"/>
      <c r="AH111" s="1028"/>
      <c r="AI111" s="1028"/>
      <c r="AJ111" s="1029"/>
      <c r="AK111" s="1030" t="s">
        <v>130</v>
      </c>
      <c r="AL111" s="1028"/>
      <c r="AM111" s="1028"/>
      <c r="AN111" s="1028"/>
      <c r="AO111" s="1029"/>
      <c r="AP111" s="1031" t="s">
        <v>130</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t="s">
        <v>397</v>
      </c>
      <c r="BR111" s="1014"/>
      <c r="BS111" s="1014"/>
      <c r="BT111" s="1014"/>
      <c r="BU111" s="1014"/>
      <c r="BV111" s="1014" t="s">
        <v>130</v>
      </c>
      <c r="BW111" s="1014"/>
      <c r="BX111" s="1014"/>
      <c r="BY111" s="1014"/>
      <c r="BZ111" s="1014"/>
      <c r="CA111" s="1014" t="s">
        <v>130</v>
      </c>
      <c r="CB111" s="1014"/>
      <c r="CC111" s="1014"/>
      <c r="CD111" s="1014"/>
      <c r="CE111" s="1014"/>
      <c r="CF111" s="1008" t="s">
        <v>397</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397</v>
      </c>
      <c r="DH111" s="1014"/>
      <c r="DI111" s="1014"/>
      <c r="DJ111" s="1014"/>
      <c r="DK111" s="1014"/>
      <c r="DL111" s="1014" t="s">
        <v>130</v>
      </c>
      <c r="DM111" s="1014"/>
      <c r="DN111" s="1014"/>
      <c r="DO111" s="1014"/>
      <c r="DP111" s="1014"/>
      <c r="DQ111" s="1014" t="s">
        <v>438</v>
      </c>
      <c r="DR111" s="1014"/>
      <c r="DS111" s="1014"/>
      <c r="DT111" s="1014"/>
      <c r="DU111" s="1014"/>
      <c r="DV111" s="1015" t="s">
        <v>130</v>
      </c>
      <c r="DW111" s="1015"/>
      <c r="DX111" s="1015"/>
      <c r="DY111" s="1015"/>
      <c r="DZ111" s="1016"/>
    </row>
    <row r="112" spans="1:131" s="247" customFormat="1" ht="26.25" customHeight="1" x14ac:dyDescent="0.15">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397</v>
      </c>
      <c r="AB112" s="1053"/>
      <c r="AC112" s="1053"/>
      <c r="AD112" s="1053"/>
      <c r="AE112" s="1054"/>
      <c r="AF112" s="1055" t="s">
        <v>397</v>
      </c>
      <c r="AG112" s="1053"/>
      <c r="AH112" s="1053"/>
      <c r="AI112" s="1053"/>
      <c r="AJ112" s="1054"/>
      <c r="AK112" s="1055" t="s">
        <v>438</v>
      </c>
      <c r="AL112" s="1053"/>
      <c r="AM112" s="1053"/>
      <c r="AN112" s="1053"/>
      <c r="AO112" s="1054"/>
      <c r="AP112" s="1056" t="s">
        <v>397</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2412944</v>
      </c>
      <c r="BR112" s="1014"/>
      <c r="BS112" s="1014"/>
      <c r="BT112" s="1014"/>
      <c r="BU112" s="1014"/>
      <c r="BV112" s="1014">
        <v>2512750</v>
      </c>
      <c r="BW112" s="1014"/>
      <c r="BX112" s="1014"/>
      <c r="BY112" s="1014"/>
      <c r="BZ112" s="1014"/>
      <c r="CA112" s="1014">
        <v>2696713</v>
      </c>
      <c r="CB112" s="1014"/>
      <c r="CC112" s="1014"/>
      <c r="CD112" s="1014"/>
      <c r="CE112" s="1014"/>
      <c r="CF112" s="1008">
        <v>146.19999999999999</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130</v>
      </c>
      <c r="DH112" s="1014"/>
      <c r="DI112" s="1014"/>
      <c r="DJ112" s="1014"/>
      <c r="DK112" s="1014"/>
      <c r="DL112" s="1014" t="s">
        <v>438</v>
      </c>
      <c r="DM112" s="1014"/>
      <c r="DN112" s="1014"/>
      <c r="DO112" s="1014"/>
      <c r="DP112" s="1014"/>
      <c r="DQ112" s="1014" t="s">
        <v>397</v>
      </c>
      <c r="DR112" s="1014"/>
      <c r="DS112" s="1014"/>
      <c r="DT112" s="1014"/>
      <c r="DU112" s="1014"/>
      <c r="DV112" s="1015" t="s">
        <v>130</v>
      </c>
      <c r="DW112" s="1015"/>
      <c r="DX112" s="1015"/>
      <c r="DY112" s="1015"/>
      <c r="DZ112" s="1016"/>
    </row>
    <row r="113" spans="1:130" s="247" customFormat="1" ht="26.25" customHeight="1" x14ac:dyDescent="0.1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121761</v>
      </c>
      <c r="AB113" s="1028"/>
      <c r="AC113" s="1028"/>
      <c r="AD113" s="1028"/>
      <c r="AE113" s="1029"/>
      <c r="AF113" s="1030">
        <v>124391</v>
      </c>
      <c r="AG113" s="1028"/>
      <c r="AH113" s="1028"/>
      <c r="AI113" s="1028"/>
      <c r="AJ113" s="1029"/>
      <c r="AK113" s="1030">
        <v>130293</v>
      </c>
      <c r="AL113" s="1028"/>
      <c r="AM113" s="1028"/>
      <c r="AN113" s="1028"/>
      <c r="AO113" s="1029"/>
      <c r="AP113" s="1031">
        <v>7.1</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158726</v>
      </c>
      <c r="BR113" s="1014"/>
      <c r="BS113" s="1014"/>
      <c r="BT113" s="1014"/>
      <c r="BU113" s="1014"/>
      <c r="BV113" s="1014">
        <v>190468</v>
      </c>
      <c r="BW113" s="1014"/>
      <c r="BX113" s="1014"/>
      <c r="BY113" s="1014"/>
      <c r="BZ113" s="1014"/>
      <c r="CA113" s="1014">
        <v>215130</v>
      </c>
      <c r="CB113" s="1014"/>
      <c r="CC113" s="1014"/>
      <c r="CD113" s="1014"/>
      <c r="CE113" s="1014"/>
      <c r="CF113" s="1008">
        <v>11.7</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397</v>
      </c>
      <c r="DH113" s="1053"/>
      <c r="DI113" s="1053"/>
      <c r="DJ113" s="1053"/>
      <c r="DK113" s="1054"/>
      <c r="DL113" s="1055" t="s">
        <v>397</v>
      </c>
      <c r="DM113" s="1053"/>
      <c r="DN113" s="1053"/>
      <c r="DO113" s="1053"/>
      <c r="DP113" s="1054"/>
      <c r="DQ113" s="1055" t="s">
        <v>397</v>
      </c>
      <c r="DR113" s="1053"/>
      <c r="DS113" s="1053"/>
      <c r="DT113" s="1053"/>
      <c r="DU113" s="1054"/>
      <c r="DV113" s="1056" t="s">
        <v>130</v>
      </c>
      <c r="DW113" s="1057"/>
      <c r="DX113" s="1057"/>
      <c r="DY113" s="1057"/>
      <c r="DZ113" s="1058"/>
    </row>
    <row r="114" spans="1:130" s="247" customFormat="1" ht="26.25" customHeight="1" x14ac:dyDescent="0.1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6837</v>
      </c>
      <c r="AB114" s="1053"/>
      <c r="AC114" s="1053"/>
      <c r="AD114" s="1053"/>
      <c r="AE114" s="1054"/>
      <c r="AF114" s="1055">
        <v>1623</v>
      </c>
      <c r="AG114" s="1053"/>
      <c r="AH114" s="1053"/>
      <c r="AI114" s="1053"/>
      <c r="AJ114" s="1054"/>
      <c r="AK114" s="1055" t="s">
        <v>130</v>
      </c>
      <c r="AL114" s="1053"/>
      <c r="AM114" s="1053"/>
      <c r="AN114" s="1053"/>
      <c r="AO114" s="1054"/>
      <c r="AP114" s="1056" t="s">
        <v>397</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346502</v>
      </c>
      <c r="BR114" s="1014"/>
      <c r="BS114" s="1014"/>
      <c r="BT114" s="1014"/>
      <c r="BU114" s="1014"/>
      <c r="BV114" s="1014">
        <v>302086</v>
      </c>
      <c r="BW114" s="1014"/>
      <c r="BX114" s="1014"/>
      <c r="BY114" s="1014"/>
      <c r="BZ114" s="1014"/>
      <c r="CA114" s="1014">
        <v>319818</v>
      </c>
      <c r="CB114" s="1014"/>
      <c r="CC114" s="1014"/>
      <c r="CD114" s="1014"/>
      <c r="CE114" s="1014"/>
      <c r="CF114" s="1008">
        <v>17.3</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130</v>
      </c>
      <c r="DH114" s="1053"/>
      <c r="DI114" s="1053"/>
      <c r="DJ114" s="1053"/>
      <c r="DK114" s="1054"/>
      <c r="DL114" s="1055" t="s">
        <v>397</v>
      </c>
      <c r="DM114" s="1053"/>
      <c r="DN114" s="1053"/>
      <c r="DO114" s="1053"/>
      <c r="DP114" s="1054"/>
      <c r="DQ114" s="1055" t="s">
        <v>397</v>
      </c>
      <c r="DR114" s="1053"/>
      <c r="DS114" s="1053"/>
      <c r="DT114" s="1053"/>
      <c r="DU114" s="1054"/>
      <c r="DV114" s="1056" t="s">
        <v>130</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31181</v>
      </c>
      <c r="AB115" s="1028"/>
      <c r="AC115" s="1028"/>
      <c r="AD115" s="1028"/>
      <c r="AE115" s="1029"/>
      <c r="AF115" s="1030">
        <v>31639</v>
      </c>
      <c r="AG115" s="1028"/>
      <c r="AH115" s="1028"/>
      <c r="AI115" s="1028"/>
      <c r="AJ115" s="1029"/>
      <c r="AK115" s="1030">
        <v>32338</v>
      </c>
      <c r="AL115" s="1028"/>
      <c r="AM115" s="1028"/>
      <c r="AN115" s="1028"/>
      <c r="AO115" s="1029"/>
      <c r="AP115" s="1031">
        <v>1.8</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130</v>
      </c>
      <c r="BR115" s="1014"/>
      <c r="BS115" s="1014"/>
      <c r="BT115" s="1014"/>
      <c r="BU115" s="1014"/>
      <c r="BV115" s="1014" t="s">
        <v>130</v>
      </c>
      <c r="BW115" s="1014"/>
      <c r="BX115" s="1014"/>
      <c r="BY115" s="1014"/>
      <c r="BZ115" s="1014"/>
      <c r="CA115" s="1014" t="s">
        <v>397</v>
      </c>
      <c r="CB115" s="1014"/>
      <c r="CC115" s="1014"/>
      <c r="CD115" s="1014"/>
      <c r="CE115" s="1014"/>
      <c r="CF115" s="1008" t="s">
        <v>130</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130</v>
      </c>
      <c r="DH115" s="1053"/>
      <c r="DI115" s="1053"/>
      <c r="DJ115" s="1053"/>
      <c r="DK115" s="1054"/>
      <c r="DL115" s="1055" t="s">
        <v>397</v>
      </c>
      <c r="DM115" s="1053"/>
      <c r="DN115" s="1053"/>
      <c r="DO115" s="1053"/>
      <c r="DP115" s="1054"/>
      <c r="DQ115" s="1055" t="s">
        <v>397</v>
      </c>
      <c r="DR115" s="1053"/>
      <c r="DS115" s="1053"/>
      <c r="DT115" s="1053"/>
      <c r="DU115" s="1054"/>
      <c r="DV115" s="1056" t="s">
        <v>130</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397</v>
      </c>
      <c r="AB116" s="1053"/>
      <c r="AC116" s="1053"/>
      <c r="AD116" s="1053"/>
      <c r="AE116" s="1054"/>
      <c r="AF116" s="1055" t="s">
        <v>130</v>
      </c>
      <c r="AG116" s="1053"/>
      <c r="AH116" s="1053"/>
      <c r="AI116" s="1053"/>
      <c r="AJ116" s="1054"/>
      <c r="AK116" s="1055" t="s">
        <v>130</v>
      </c>
      <c r="AL116" s="1053"/>
      <c r="AM116" s="1053"/>
      <c r="AN116" s="1053"/>
      <c r="AO116" s="1054"/>
      <c r="AP116" s="1056" t="s">
        <v>397</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397</v>
      </c>
      <c r="BR116" s="1014"/>
      <c r="BS116" s="1014"/>
      <c r="BT116" s="1014"/>
      <c r="BU116" s="1014"/>
      <c r="BV116" s="1014" t="s">
        <v>130</v>
      </c>
      <c r="BW116" s="1014"/>
      <c r="BX116" s="1014"/>
      <c r="BY116" s="1014"/>
      <c r="BZ116" s="1014"/>
      <c r="CA116" s="1014" t="s">
        <v>130</v>
      </c>
      <c r="CB116" s="1014"/>
      <c r="CC116" s="1014"/>
      <c r="CD116" s="1014"/>
      <c r="CE116" s="1014"/>
      <c r="CF116" s="1008" t="s">
        <v>397</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397</v>
      </c>
      <c r="DH116" s="1053"/>
      <c r="DI116" s="1053"/>
      <c r="DJ116" s="1053"/>
      <c r="DK116" s="1054"/>
      <c r="DL116" s="1055" t="s">
        <v>397</v>
      </c>
      <c r="DM116" s="1053"/>
      <c r="DN116" s="1053"/>
      <c r="DO116" s="1053"/>
      <c r="DP116" s="1054"/>
      <c r="DQ116" s="1055" t="s">
        <v>438</v>
      </c>
      <c r="DR116" s="1053"/>
      <c r="DS116" s="1053"/>
      <c r="DT116" s="1053"/>
      <c r="DU116" s="1054"/>
      <c r="DV116" s="1056" t="s">
        <v>130</v>
      </c>
      <c r="DW116" s="1057"/>
      <c r="DX116" s="1057"/>
      <c r="DY116" s="1057"/>
      <c r="DZ116" s="1058"/>
    </row>
    <row r="117" spans="1:130" s="247" customFormat="1" ht="26.25" customHeight="1" x14ac:dyDescent="0.15">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426899</v>
      </c>
      <c r="AB117" s="1071"/>
      <c r="AC117" s="1071"/>
      <c r="AD117" s="1071"/>
      <c r="AE117" s="1072"/>
      <c r="AF117" s="1073">
        <v>420835</v>
      </c>
      <c r="AG117" s="1071"/>
      <c r="AH117" s="1071"/>
      <c r="AI117" s="1071"/>
      <c r="AJ117" s="1072"/>
      <c r="AK117" s="1073">
        <v>424244</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397</v>
      </c>
      <c r="BR117" s="1014"/>
      <c r="BS117" s="1014"/>
      <c r="BT117" s="1014"/>
      <c r="BU117" s="1014"/>
      <c r="BV117" s="1014" t="s">
        <v>397</v>
      </c>
      <c r="BW117" s="1014"/>
      <c r="BX117" s="1014"/>
      <c r="BY117" s="1014"/>
      <c r="BZ117" s="1014"/>
      <c r="CA117" s="1014" t="s">
        <v>130</v>
      </c>
      <c r="CB117" s="1014"/>
      <c r="CC117" s="1014"/>
      <c r="CD117" s="1014"/>
      <c r="CE117" s="1014"/>
      <c r="CF117" s="1008" t="s">
        <v>130</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397</v>
      </c>
      <c r="DH117" s="1053"/>
      <c r="DI117" s="1053"/>
      <c r="DJ117" s="1053"/>
      <c r="DK117" s="1054"/>
      <c r="DL117" s="1055" t="s">
        <v>397</v>
      </c>
      <c r="DM117" s="1053"/>
      <c r="DN117" s="1053"/>
      <c r="DO117" s="1053"/>
      <c r="DP117" s="1054"/>
      <c r="DQ117" s="1055" t="s">
        <v>130</v>
      </c>
      <c r="DR117" s="1053"/>
      <c r="DS117" s="1053"/>
      <c r="DT117" s="1053"/>
      <c r="DU117" s="1054"/>
      <c r="DV117" s="1056" t="s">
        <v>397</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312</v>
      </c>
      <c r="AG118" s="979"/>
      <c r="AH118" s="979"/>
      <c r="AI118" s="979"/>
      <c r="AJ118" s="980"/>
      <c r="AK118" s="978" t="s">
        <v>311</v>
      </c>
      <c r="AL118" s="979"/>
      <c r="AM118" s="979"/>
      <c r="AN118" s="979"/>
      <c r="AO118" s="980"/>
      <c r="AP118" s="1065" t="s">
        <v>432</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130</v>
      </c>
      <c r="BR118" s="1092"/>
      <c r="BS118" s="1092"/>
      <c r="BT118" s="1092"/>
      <c r="BU118" s="1092"/>
      <c r="BV118" s="1092" t="s">
        <v>397</v>
      </c>
      <c r="BW118" s="1092"/>
      <c r="BX118" s="1092"/>
      <c r="BY118" s="1092"/>
      <c r="BZ118" s="1092"/>
      <c r="CA118" s="1092" t="s">
        <v>130</v>
      </c>
      <c r="CB118" s="1092"/>
      <c r="CC118" s="1092"/>
      <c r="CD118" s="1092"/>
      <c r="CE118" s="1092"/>
      <c r="CF118" s="1008" t="s">
        <v>130</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397</v>
      </c>
      <c r="DH118" s="1053"/>
      <c r="DI118" s="1053"/>
      <c r="DJ118" s="1053"/>
      <c r="DK118" s="1054"/>
      <c r="DL118" s="1055" t="s">
        <v>438</v>
      </c>
      <c r="DM118" s="1053"/>
      <c r="DN118" s="1053"/>
      <c r="DO118" s="1053"/>
      <c r="DP118" s="1054"/>
      <c r="DQ118" s="1055" t="s">
        <v>130</v>
      </c>
      <c r="DR118" s="1053"/>
      <c r="DS118" s="1053"/>
      <c r="DT118" s="1053"/>
      <c r="DU118" s="1054"/>
      <c r="DV118" s="1056" t="s">
        <v>130</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130</v>
      </c>
      <c r="AB119" s="986"/>
      <c r="AC119" s="986"/>
      <c r="AD119" s="986"/>
      <c r="AE119" s="987"/>
      <c r="AF119" s="988" t="s">
        <v>397</v>
      </c>
      <c r="AG119" s="986"/>
      <c r="AH119" s="986"/>
      <c r="AI119" s="986"/>
      <c r="AJ119" s="987"/>
      <c r="AK119" s="988" t="s">
        <v>397</v>
      </c>
      <c r="AL119" s="986"/>
      <c r="AM119" s="986"/>
      <c r="AN119" s="986"/>
      <c r="AO119" s="987"/>
      <c r="AP119" s="989" t="s">
        <v>397</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463</v>
      </c>
      <c r="BP119" s="1100"/>
      <c r="BQ119" s="1091">
        <v>6203987</v>
      </c>
      <c r="BR119" s="1092"/>
      <c r="BS119" s="1092"/>
      <c r="BT119" s="1092"/>
      <c r="BU119" s="1092"/>
      <c r="BV119" s="1092">
        <v>6368150</v>
      </c>
      <c r="BW119" s="1092"/>
      <c r="BX119" s="1092"/>
      <c r="BY119" s="1092"/>
      <c r="BZ119" s="1092"/>
      <c r="CA119" s="1092">
        <v>6622151</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130</v>
      </c>
      <c r="DH119" s="1078"/>
      <c r="DI119" s="1078"/>
      <c r="DJ119" s="1078"/>
      <c r="DK119" s="1079"/>
      <c r="DL119" s="1077" t="s">
        <v>130</v>
      </c>
      <c r="DM119" s="1078"/>
      <c r="DN119" s="1078"/>
      <c r="DO119" s="1078"/>
      <c r="DP119" s="1079"/>
      <c r="DQ119" s="1077" t="s">
        <v>397</v>
      </c>
      <c r="DR119" s="1078"/>
      <c r="DS119" s="1078"/>
      <c r="DT119" s="1078"/>
      <c r="DU119" s="1079"/>
      <c r="DV119" s="1080" t="s">
        <v>130</v>
      </c>
      <c r="DW119" s="1081"/>
      <c r="DX119" s="1081"/>
      <c r="DY119" s="1081"/>
      <c r="DZ119" s="1082"/>
    </row>
    <row r="120" spans="1:130" s="247" customFormat="1" ht="26.25" customHeight="1" x14ac:dyDescent="0.15">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130</v>
      </c>
      <c r="AB120" s="1053"/>
      <c r="AC120" s="1053"/>
      <c r="AD120" s="1053"/>
      <c r="AE120" s="1054"/>
      <c r="AF120" s="1055" t="s">
        <v>130</v>
      </c>
      <c r="AG120" s="1053"/>
      <c r="AH120" s="1053"/>
      <c r="AI120" s="1053"/>
      <c r="AJ120" s="1054"/>
      <c r="AK120" s="1055" t="s">
        <v>130</v>
      </c>
      <c r="AL120" s="1053"/>
      <c r="AM120" s="1053"/>
      <c r="AN120" s="1053"/>
      <c r="AO120" s="1054"/>
      <c r="AP120" s="1056" t="s">
        <v>130</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2393291</v>
      </c>
      <c r="BR120" s="1021"/>
      <c r="BS120" s="1021"/>
      <c r="BT120" s="1021"/>
      <c r="BU120" s="1021"/>
      <c r="BV120" s="1021">
        <v>2407665</v>
      </c>
      <c r="BW120" s="1021"/>
      <c r="BX120" s="1021"/>
      <c r="BY120" s="1021"/>
      <c r="BZ120" s="1021"/>
      <c r="CA120" s="1021">
        <v>2390359</v>
      </c>
      <c r="CB120" s="1021"/>
      <c r="CC120" s="1021"/>
      <c r="CD120" s="1021"/>
      <c r="CE120" s="1021"/>
      <c r="CF120" s="1035">
        <v>129.5</v>
      </c>
      <c r="CG120" s="1036"/>
      <c r="CH120" s="1036"/>
      <c r="CI120" s="1036"/>
      <c r="CJ120" s="1036"/>
      <c r="CK120" s="1101" t="s">
        <v>467</v>
      </c>
      <c r="CL120" s="1102"/>
      <c r="CM120" s="1102"/>
      <c r="CN120" s="1102"/>
      <c r="CO120" s="1103"/>
      <c r="CP120" s="1109" t="s">
        <v>412</v>
      </c>
      <c r="CQ120" s="1110"/>
      <c r="CR120" s="1110"/>
      <c r="CS120" s="1110"/>
      <c r="CT120" s="1110"/>
      <c r="CU120" s="1110"/>
      <c r="CV120" s="1110"/>
      <c r="CW120" s="1110"/>
      <c r="CX120" s="1110"/>
      <c r="CY120" s="1110"/>
      <c r="CZ120" s="1110"/>
      <c r="DA120" s="1110"/>
      <c r="DB120" s="1110"/>
      <c r="DC120" s="1110"/>
      <c r="DD120" s="1110"/>
      <c r="DE120" s="1110"/>
      <c r="DF120" s="1111"/>
      <c r="DG120" s="1020" t="s">
        <v>130</v>
      </c>
      <c r="DH120" s="1021"/>
      <c r="DI120" s="1021"/>
      <c r="DJ120" s="1021"/>
      <c r="DK120" s="1021"/>
      <c r="DL120" s="1021" t="s">
        <v>130</v>
      </c>
      <c r="DM120" s="1021"/>
      <c r="DN120" s="1021"/>
      <c r="DO120" s="1021"/>
      <c r="DP120" s="1021"/>
      <c r="DQ120" s="1021">
        <v>2664011</v>
      </c>
      <c r="DR120" s="1021"/>
      <c r="DS120" s="1021"/>
      <c r="DT120" s="1021"/>
      <c r="DU120" s="1021"/>
      <c r="DV120" s="1022">
        <v>144.4</v>
      </c>
      <c r="DW120" s="1022"/>
      <c r="DX120" s="1022"/>
      <c r="DY120" s="1022"/>
      <c r="DZ120" s="1023"/>
    </row>
    <row r="121" spans="1:130" s="247" customFormat="1" ht="26.25" customHeight="1" x14ac:dyDescent="0.15">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130</v>
      </c>
      <c r="AB121" s="1053"/>
      <c r="AC121" s="1053"/>
      <c r="AD121" s="1053"/>
      <c r="AE121" s="1054"/>
      <c r="AF121" s="1055" t="s">
        <v>130</v>
      </c>
      <c r="AG121" s="1053"/>
      <c r="AH121" s="1053"/>
      <c r="AI121" s="1053"/>
      <c r="AJ121" s="1054"/>
      <c r="AK121" s="1055" t="s">
        <v>397</v>
      </c>
      <c r="AL121" s="1053"/>
      <c r="AM121" s="1053"/>
      <c r="AN121" s="1053"/>
      <c r="AO121" s="1054"/>
      <c r="AP121" s="1056" t="s">
        <v>397</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v>577390</v>
      </c>
      <c r="BR121" s="1014"/>
      <c r="BS121" s="1014"/>
      <c r="BT121" s="1014"/>
      <c r="BU121" s="1014"/>
      <c r="BV121" s="1014">
        <v>612293</v>
      </c>
      <c r="BW121" s="1014"/>
      <c r="BX121" s="1014"/>
      <c r="BY121" s="1014"/>
      <c r="BZ121" s="1014"/>
      <c r="CA121" s="1014">
        <v>620867</v>
      </c>
      <c r="CB121" s="1014"/>
      <c r="CC121" s="1014"/>
      <c r="CD121" s="1014"/>
      <c r="CE121" s="1014"/>
      <c r="CF121" s="1008">
        <v>33.6</v>
      </c>
      <c r="CG121" s="1009"/>
      <c r="CH121" s="1009"/>
      <c r="CI121" s="1009"/>
      <c r="CJ121" s="1009"/>
      <c r="CK121" s="1104"/>
      <c r="CL121" s="1105"/>
      <c r="CM121" s="1105"/>
      <c r="CN121" s="1105"/>
      <c r="CO121" s="1106"/>
      <c r="CP121" s="1114" t="s">
        <v>470</v>
      </c>
      <c r="CQ121" s="1115"/>
      <c r="CR121" s="1115"/>
      <c r="CS121" s="1115"/>
      <c r="CT121" s="1115"/>
      <c r="CU121" s="1115"/>
      <c r="CV121" s="1115"/>
      <c r="CW121" s="1115"/>
      <c r="CX121" s="1115"/>
      <c r="CY121" s="1115"/>
      <c r="CZ121" s="1115"/>
      <c r="DA121" s="1115"/>
      <c r="DB121" s="1115"/>
      <c r="DC121" s="1115"/>
      <c r="DD121" s="1115"/>
      <c r="DE121" s="1115"/>
      <c r="DF121" s="1116"/>
      <c r="DG121" s="1013">
        <v>51787</v>
      </c>
      <c r="DH121" s="1014"/>
      <c r="DI121" s="1014"/>
      <c r="DJ121" s="1014"/>
      <c r="DK121" s="1014"/>
      <c r="DL121" s="1014">
        <v>22687</v>
      </c>
      <c r="DM121" s="1014"/>
      <c r="DN121" s="1014"/>
      <c r="DO121" s="1014"/>
      <c r="DP121" s="1014"/>
      <c r="DQ121" s="1014">
        <v>32702</v>
      </c>
      <c r="DR121" s="1014"/>
      <c r="DS121" s="1014"/>
      <c r="DT121" s="1014"/>
      <c r="DU121" s="1014"/>
      <c r="DV121" s="1015">
        <v>1.8</v>
      </c>
      <c r="DW121" s="1015"/>
      <c r="DX121" s="1015"/>
      <c r="DY121" s="1015"/>
      <c r="DZ121" s="1016"/>
    </row>
    <row r="122" spans="1:130" s="247" customFormat="1" ht="26.25" customHeight="1" x14ac:dyDescent="0.15">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130</v>
      </c>
      <c r="AB122" s="1053"/>
      <c r="AC122" s="1053"/>
      <c r="AD122" s="1053"/>
      <c r="AE122" s="1054"/>
      <c r="AF122" s="1055" t="s">
        <v>130</v>
      </c>
      <c r="AG122" s="1053"/>
      <c r="AH122" s="1053"/>
      <c r="AI122" s="1053"/>
      <c r="AJ122" s="1054"/>
      <c r="AK122" s="1055" t="s">
        <v>130</v>
      </c>
      <c r="AL122" s="1053"/>
      <c r="AM122" s="1053"/>
      <c r="AN122" s="1053"/>
      <c r="AO122" s="1054"/>
      <c r="AP122" s="1056" t="s">
        <v>397</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3319896</v>
      </c>
      <c r="BR122" s="1092"/>
      <c r="BS122" s="1092"/>
      <c r="BT122" s="1092"/>
      <c r="BU122" s="1092"/>
      <c r="BV122" s="1092">
        <v>3316533</v>
      </c>
      <c r="BW122" s="1092"/>
      <c r="BX122" s="1092"/>
      <c r="BY122" s="1092"/>
      <c r="BZ122" s="1092"/>
      <c r="CA122" s="1092">
        <v>3328845</v>
      </c>
      <c r="CB122" s="1092"/>
      <c r="CC122" s="1092"/>
      <c r="CD122" s="1092"/>
      <c r="CE122" s="1092"/>
      <c r="CF122" s="1112">
        <v>180.4</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130</v>
      </c>
      <c r="AB123" s="1053"/>
      <c r="AC123" s="1053"/>
      <c r="AD123" s="1053"/>
      <c r="AE123" s="1054"/>
      <c r="AF123" s="1055" t="s">
        <v>397</v>
      </c>
      <c r="AG123" s="1053"/>
      <c r="AH123" s="1053"/>
      <c r="AI123" s="1053"/>
      <c r="AJ123" s="1054"/>
      <c r="AK123" s="1055" t="s">
        <v>397</v>
      </c>
      <c r="AL123" s="1053"/>
      <c r="AM123" s="1053"/>
      <c r="AN123" s="1053"/>
      <c r="AO123" s="1054"/>
      <c r="AP123" s="1056" t="s">
        <v>397</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472</v>
      </c>
      <c r="BP123" s="1100"/>
      <c r="BQ123" s="1159">
        <v>6290577</v>
      </c>
      <c r="BR123" s="1160"/>
      <c r="BS123" s="1160"/>
      <c r="BT123" s="1160"/>
      <c r="BU123" s="1160"/>
      <c r="BV123" s="1160">
        <v>6336491</v>
      </c>
      <c r="BW123" s="1160"/>
      <c r="BX123" s="1160"/>
      <c r="BY123" s="1160"/>
      <c r="BZ123" s="1160"/>
      <c r="CA123" s="1160">
        <v>6340071</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438</v>
      </c>
      <c r="AB124" s="1053"/>
      <c r="AC124" s="1053"/>
      <c r="AD124" s="1053"/>
      <c r="AE124" s="1054"/>
      <c r="AF124" s="1055" t="s">
        <v>438</v>
      </c>
      <c r="AG124" s="1053"/>
      <c r="AH124" s="1053"/>
      <c r="AI124" s="1053"/>
      <c r="AJ124" s="1054"/>
      <c r="AK124" s="1055" t="s">
        <v>438</v>
      </c>
      <c r="AL124" s="1053"/>
      <c r="AM124" s="1053"/>
      <c r="AN124" s="1053"/>
      <c r="AO124" s="1054"/>
      <c r="AP124" s="1056" t="s">
        <v>438</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438</v>
      </c>
      <c r="BR124" s="1122"/>
      <c r="BS124" s="1122"/>
      <c r="BT124" s="1122"/>
      <c r="BU124" s="1122"/>
      <c r="BV124" s="1122">
        <v>1.7</v>
      </c>
      <c r="BW124" s="1122"/>
      <c r="BX124" s="1122"/>
      <c r="BY124" s="1122"/>
      <c r="BZ124" s="1122"/>
      <c r="CA124" s="1122">
        <v>15.2</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v>2361157</v>
      </c>
      <c r="DH124" s="1078"/>
      <c r="DI124" s="1078"/>
      <c r="DJ124" s="1078"/>
      <c r="DK124" s="1079"/>
      <c r="DL124" s="1077">
        <v>2490063</v>
      </c>
      <c r="DM124" s="1078"/>
      <c r="DN124" s="1078"/>
      <c r="DO124" s="1078"/>
      <c r="DP124" s="1079"/>
      <c r="DQ124" s="1077" t="s">
        <v>438</v>
      </c>
      <c r="DR124" s="1078"/>
      <c r="DS124" s="1078"/>
      <c r="DT124" s="1078"/>
      <c r="DU124" s="1079"/>
      <c r="DV124" s="1080" t="s">
        <v>397</v>
      </c>
      <c r="DW124" s="1081"/>
      <c r="DX124" s="1081"/>
      <c r="DY124" s="1081"/>
      <c r="DZ124" s="1082"/>
    </row>
    <row r="125" spans="1:130" s="247" customFormat="1" ht="26.25" customHeight="1" x14ac:dyDescent="0.15">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130</v>
      </c>
      <c r="AB125" s="1053"/>
      <c r="AC125" s="1053"/>
      <c r="AD125" s="1053"/>
      <c r="AE125" s="1054"/>
      <c r="AF125" s="1055" t="s">
        <v>130</v>
      </c>
      <c r="AG125" s="1053"/>
      <c r="AH125" s="1053"/>
      <c r="AI125" s="1053"/>
      <c r="AJ125" s="1054"/>
      <c r="AK125" s="1055" t="s">
        <v>130</v>
      </c>
      <c r="AL125" s="1053"/>
      <c r="AM125" s="1053"/>
      <c r="AN125" s="1053"/>
      <c r="AO125" s="1054"/>
      <c r="AP125" s="1056" t="s">
        <v>130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130</v>
      </c>
      <c r="DH125" s="1021"/>
      <c r="DI125" s="1021"/>
      <c r="DJ125" s="1021"/>
      <c r="DK125" s="1021"/>
      <c r="DL125" s="1021" t="s">
        <v>130</v>
      </c>
      <c r="DM125" s="1021"/>
      <c r="DN125" s="1021"/>
      <c r="DO125" s="1021"/>
      <c r="DP125" s="1021"/>
      <c r="DQ125" s="1021" t="s">
        <v>130</v>
      </c>
      <c r="DR125" s="1021"/>
      <c r="DS125" s="1021"/>
      <c r="DT125" s="1021"/>
      <c r="DU125" s="1021"/>
      <c r="DV125" s="1022" t="s">
        <v>130</v>
      </c>
      <c r="DW125" s="1022"/>
      <c r="DX125" s="1022"/>
      <c r="DY125" s="1022"/>
      <c r="DZ125" s="1023"/>
    </row>
    <row r="126" spans="1:130" s="247" customFormat="1" ht="26.25" customHeight="1" thickBot="1" x14ac:dyDescent="0.2">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130</v>
      </c>
      <c r="AB126" s="1053"/>
      <c r="AC126" s="1053"/>
      <c r="AD126" s="1053"/>
      <c r="AE126" s="1054"/>
      <c r="AF126" s="1055" t="s">
        <v>438</v>
      </c>
      <c r="AG126" s="1053"/>
      <c r="AH126" s="1053"/>
      <c r="AI126" s="1053"/>
      <c r="AJ126" s="1054"/>
      <c r="AK126" s="1055" t="s">
        <v>438</v>
      </c>
      <c r="AL126" s="1053"/>
      <c r="AM126" s="1053"/>
      <c r="AN126" s="1053"/>
      <c r="AO126" s="1054"/>
      <c r="AP126" s="1056" t="s">
        <v>130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t="s">
        <v>130</v>
      </c>
      <c r="DH126" s="1014"/>
      <c r="DI126" s="1014"/>
      <c r="DJ126" s="1014"/>
      <c r="DK126" s="1014"/>
      <c r="DL126" s="1014" t="s">
        <v>130</v>
      </c>
      <c r="DM126" s="1014"/>
      <c r="DN126" s="1014"/>
      <c r="DO126" s="1014"/>
      <c r="DP126" s="1014"/>
      <c r="DQ126" s="1014" t="s">
        <v>397</v>
      </c>
      <c r="DR126" s="1014"/>
      <c r="DS126" s="1014"/>
      <c r="DT126" s="1014"/>
      <c r="DU126" s="1014"/>
      <c r="DV126" s="1015" t="s">
        <v>438</v>
      </c>
      <c r="DW126" s="1015"/>
      <c r="DX126" s="1015"/>
      <c r="DY126" s="1015"/>
      <c r="DZ126" s="1016"/>
    </row>
    <row r="127" spans="1:130" s="247" customFormat="1" ht="26.25" customHeight="1" x14ac:dyDescent="0.15">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31181</v>
      </c>
      <c r="AB127" s="1053"/>
      <c r="AC127" s="1053"/>
      <c r="AD127" s="1053"/>
      <c r="AE127" s="1054"/>
      <c r="AF127" s="1055">
        <v>31639</v>
      </c>
      <c r="AG127" s="1053"/>
      <c r="AH127" s="1053"/>
      <c r="AI127" s="1053"/>
      <c r="AJ127" s="1054"/>
      <c r="AK127" s="1055">
        <v>32338</v>
      </c>
      <c r="AL127" s="1053"/>
      <c r="AM127" s="1053"/>
      <c r="AN127" s="1053"/>
      <c r="AO127" s="1054"/>
      <c r="AP127" s="1056">
        <v>1.8</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130</v>
      </c>
      <c r="DH127" s="1014"/>
      <c r="DI127" s="1014"/>
      <c r="DJ127" s="1014"/>
      <c r="DK127" s="1014"/>
      <c r="DL127" s="1014" t="s">
        <v>130</v>
      </c>
      <c r="DM127" s="1014"/>
      <c r="DN127" s="1014"/>
      <c r="DO127" s="1014"/>
      <c r="DP127" s="1014"/>
      <c r="DQ127" s="1014" t="s">
        <v>438</v>
      </c>
      <c r="DR127" s="1014"/>
      <c r="DS127" s="1014"/>
      <c r="DT127" s="1014"/>
      <c r="DU127" s="1014"/>
      <c r="DV127" s="1015" t="s">
        <v>130</v>
      </c>
      <c r="DW127" s="1015"/>
      <c r="DX127" s="1015"/>
      <c r="DY127" s="1015"/>
      <c r="DZ127" s="1016"/>
    </row>
    <row r="128" spans="1:130" s="247" customFormat="1" ht="26.25" customHeight="1" thickBot="1" x14ac:dyDescent="0.2">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v>20227</v>
      </c>
      <c r="AB128" s="1142"/>
      <c r="AC128" s="1142"/>
      <c r="AD128" s="1142"/>
      <c r="AE128" s="1143"/>
      <c r="AF128" s="1144">
        <v>26692</v>
      </c>
      <c r="AG128" s="1142"/>
      <c r="AH128" s="1142"/>
      <c r="AI128" s="1142"/>
      <c r="AJ128" s="1143"/>
      <c r="AK128" s="1144">
        <v>22435</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130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t="s">
        <v>397</v>
      </c>
      <c r="DH128" s="1134"/>
      <c r="DI128" s="1134"/>
      <c r="DJ128" s="1134"/>
      <c r="DK128" s="1134"/>
      <c r="DL128" s="1134" t="s">
        <v>130</v>
      </c>
      <c r="DM128" s="1134"/>
      <c r="DN128" s="1134"/>
      <c r="DO128" s="1134"/>
      <c r="DP128" s="1134"/>
      <c r="DQ128" s="1134" t="s">
        <v>130</v>
      </c>
      <c r="DR128" s="1134"/>
      <c r="DS128" s="1134"/>
      <c r="DT128" s="1134"/>
      <c r="DU128" s="1134"/>
      <c r="DV128" s="1135" t="s">
        <v>130</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2051031</v>
      </c>
      <c r="AB129" s="1053"/>
      <c r="AC129" s="1053"/>
      <c r="AD129" s="1053"/>
      <c r="AE129" s="1054"/>
      <c r="AF129" s="1055">
        <v>2066018</v>
      </c>
      <c r="AG129" s="1053"/>
      <c r="AH129" s="1053"/>
      <c r="AI129" s="1053"/>
      <c r="AJ129" s="1054"/>
      <c r="AK129" s="1055">
        <v>2095493</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130</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236913</v>
      </c>
      <c r="AB130" s="1053"/>
      <c r="AC130" s="1053"/>
      <c r="AD130" s="1053"/>
      <c r="AE130" s="1054"/>
      <c r="AF130" s="1055">
        <v>248024</v>
      </c>
      <c r="AG130" s="1053"/>
      <c r="AH130" s="1053"/>
      <c r="AI130" s="1053"/>
      <c r="AJ130" s="1054"/>
      <c r="AK130" s="1055">
        <v>250342</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8.5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1814118</v>
      </c>
      <c r="AB131" s="1078"/>
      <c r="AC131" s="1078"/>
      <c r="AD131" s="1078"/>
      <c r="AE131" s="1079"/>
      <c r="AF131" s="1077">
        <v>1817994</v>
      </c>
      <c r="AG131" s="1078"/>
      <c r="AH131" s="1078"/>
      <c r="AI131" s="1078"/>
      <c r="AJ131" s="1079"/>
      <c r="AK131" s="1077">
        <v>1845151</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v>15.2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9.3576603069999997</v>
      </c>
      <c r="AB132" s="1194"/>
      <c r="AC132" s="1194"/>
      <c r="AD132" s="1194"/>
      <c r="AE132" s="1195"/>
      <c r="AF132" s="1196">
        <v>8.0373752609999993</v>
      </c>
      <c r="AG132" s="1194"/>
      <c r="AH132" s="1194"/>
      <c r="AI132" s="1194"/>
      <c r="AJ132" s="1195"/>
      <c r="AK132" s="1196">
        <v>8.2089216549999993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7.9</v>
      </c>
      <c r="AB133" s="1177"/>
      <c r="AC133" s="1177"/>
      <c r="AD133" s="1177"/>
      <c r="AE133" s="1178"/>
      <c r="AF133" s="1176">
        <v>8.3000000000000007</v>
      </c>
      <c r="AG133" s="1177"/>
      <c r="AH133" s="1177"/>
      <c r="AI133" s="1177"/>
      <c r="AJ133" s="1178"/>
      <c r="AK133" s="1176">
        <v>8.5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Ypu2oD5pSNKNhjLgQzRTJZJd8wFsc8TMa2ECG7vWFVY5qISvAvkF1/q7J0M0HychPN44FB181yzkZZTeF+VpA==" saltValue="tWkkpbyNR7o9U5FAUmml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wIBaxphqZjCBfbu7p/zWsWZeqFjaixzHKWpBN8dQO7wcue5QbyxLJUhIR9pRvVAesvFYkE4MsyBuLsf0abHvw==" saltValue="iKQx95fp8bfJ/mczfN9MS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eKWD6UNSMBUv6SKrKd4VJtNfbmCNuxrZSL2Duijtmk1Cy4wiV6S78X+2KXwpooMlS57x9OYpN04DZyTg2Qh3g==" saltValue="sG9znV3Tuob/QBXwVWEwl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591392</v>
      </c>
      <c r="AP9" s="313">
        <v>87432</v>
      </c>
      <c r="AQ9" s="314">
        <v>114878</v>
      </c>
      <c r="AR9" s="315">
        <v>-23.9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35782</v>
      </c>
      <c r="AP10" s="316">
        <v>5290</v>
      </c>
      <c r="AQ10" s="317">
        <v>13315</v>
      </c>
      <c r="AR10" s="318">
        <v>-60.3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116362</v>
      </c>
      <c r="AP11" s="316">
        <v>17203</v>
      </c>
      <c r="AQ11" s="317">
        <v>14277</v>
      </c>
      <c r="AR11" s="318">
        <v>20.5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v>36912</v>
      </c>
      <c r="AP12" s="316">
        <v>5457</v>
      </c>
      <c r="AQ12" s="317">
        <v>1942</v>
      </c>
      <c r="AR12" s="318">
        <v>181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510</v>
      </c>
      <c r="AL13" s="1217"/>
      <c r="AM13" s="1217"/>
      <c r="AN13" s="1218"/>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13167</v>
      </c>
      <c r="AP14" s="316">
        <v>1947</v>
      </c>
      <c r="AQ14" s="317">
        <v>4702</v>
      </c>
      <c r="AR14" s="318">
        <v>-58.6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v>12916</v>
      </c>
      <c r="AP15" s="316">
        <v>1910</v>
      </c>
      <c r="AQ15" s="317">
        <v>3059</v>
      </c>
      <c r="AR15" s="318">
        <v>-37.6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-49672</v>
      </c>
      <c r="AP16" s="316">
        <v>-7344</v>
      </c>
      <c r="AQ16" s="317">
        <v>-10160</v>
      </c>
      <c r="AR16" s="318">
        <v>-27.7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756859</v>
      </c>
      <c r="AP17" s="316">
        <v>111895</v>
      </c>
      <c r="AQ17" s="317">
        <v>142011</v>
      </c>
      <c r="AR17" s="318">
        <v>-21.2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10.35</v>
      </c>
      <c r="AP21" s="329">
        <v>13.22</v>
      </c>
      <c r="AQ21" s="330">
        <v>-2.87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94.1</v>
      </c>
      <c r="AP22" s="334">
        <v>95.9</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261613</v>
      </c>
      <c r="AP32" s="343">
        <v>38677</v>
      </c>
      <c r="AQ32" s="344">
        <v>72897</v>
      </c>
      <c r="AR32" s="345">
        <v>-46.9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511</v>
      </c>
      <c r="AP34" s="343" t="s">
        <v>511</v>
      </c>
      <c r="AQ34" s="344">
        <v>43</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130293</v>
      </c>
      <c r="AP35" s="343">
        <v>19263</v>
      </c>
      <c r="AQ35" s="344">
        <v>23889</v>
      </c>
      <c r="AR35" s="345">
        <v>-19.399999999999999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t="s">
        <v>511</v>
      </c>
      <c r="AP36" s="343" t="s">
        <v>511</v>
      </c>
      <c r="AQ36" s="344">
        <v>3700</v>
      </c>
      <c r="AR36" s="345" t="s">
        <v>511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v>32338</v>
      </c>
      <c r="AP37" s="343">
        <v>4781</v>
      </c>
      <c r="AQ37" s="344">
        <v>740</v>
      </c>
      <c r="AR37" s="345">
        <v>546.1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t="s">
        <v>511</v>
      </c>
      <c r="AP38" s="346" t="s">
        <v>511</v>
      </c>
      <c r="AQ38" s="347">
        <v>3</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v>-22435</v>
      </c>
      <c r="AP39" s="343">
        <v>-3317</v>
      </c>
      <c r="AQ39" s="344">
        <v>-2140</v>
      </c>
      <c r="AR39" s="345">
        <v>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-250342</v>
      </c>
      <c r="AP40" s="343">
        <v>-37011</v>
      </c>
      <c r="AQ40" s="344">
        <v>-70880</v>
      </c>
      <c r="AR40" s="345">
        <v>-47.8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304</v>
      </c>
      <c r="AL41" s="1234"/>
      <c r="AM41" s="1234"/>
      <c r="AN41" s="1235"/>
      <c r="AO41" s="343">
        <v>151467</v>
      </c>
      <c r="AP41" s="343">
        <v>22393</v>
      </c>
      <c r="AQ41" s="344">
        <v>28253</v>
      </c>
      <c r="AR41" s="345">
        <v>-20.7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483772</v>
      </c>
      <c r="AN51" s="365">
        <v>70387</v>
      </c>
      <c r="AO51" s="366">
        <v>-6</v>
      </c>
      <c r="AP51" s="367">
        <v>128611</v>
      </c>
      <c r="AQ51" s="368">
        <v>7.5</v>
      </c>
      <c r="AR51" s="369">
        <v>-13.5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118348</v>
      </c>
      <c r="AN52" s="373">
        <v>17219</v>
      </c>
      <c r="AO52" s="374">
        <v>-66</v>
      </c>
      <c r="AP52" s="375">
        <v>61552</v>
      </c>
      <c r="AQ52" s="376">
        <v>-10.1</v>
      </c>
      <c r="AR52" s="377">
        <v>-55.9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312771</v>
      </c>
      <c r="AN53" s="365">
        <v>45687</v>
      </c>
      <c r="AO53" s="366">
        <v>-35.1</v>
      </c>
      <c r="AP53" s="367">
        <v>138651</v>
      </c>
      <c r="AQ53" s="368">
        <v>7.8</v>
      </c>
      <c r="AR53" s="369">
        <v>-42.9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147933</v>
      </c>
      <c r="AN54" s="373">
        <v>21609</v>
      </c>
      <c r="AO54" s="374">
        <v>25.5</v>
      </c>
      <c r="AP54" s="375">
        <v>71211</v>
      </c>
      <c r="AQ54" s="376">
        <v>15.7</v>
      </c>
      <c r="AR54" s="377">
        <v>9.8000000000000007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1402609</v>
      </c>
      <c r="AN55" s="365">
        <v>204641</v>
      </c>
      <c r="AO55" s="366">
        <v>347.9</v>
      </c>
      <c r="AP55" s="367">
        <v>122882</v>
      </c>
      <c r="AQ55" s="368">
        <v>-11.4</v>
      </c>
      <c r="AR55" s="369">
        <v>359.3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530862</v>
      </c>
      <c r="AN56" s="373">
        <v>77453</v>
      </c>
      <c r="AO56" s="374">
        <v>258.39999999999998</v>
      </c>
      <c r="AP56" s="375">
        <v>65785</v>
      </c>
      <c r="AQ56" s="376">
        <v>-7.6</v>
      </c>
      <c r="AR56" s="377">
        <v>266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345874</v>
      </c>
      <c r="AN57" s="365">
        <v>50574</v>
      </c>
      <c r="AO57" s="366">
        <v>-75.3</v>
      </c>
      <c r="AP57" s="367">
        <v>114790</v>
      </c>
      <c r="AQ57" s="368">
        <v>-6.6</v>
      </c>
      <c r="AR57" s="369">
        <v>-68.7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163850</v>
      </c>
      <c r="AN58" s="373">
        <v>23958</v>
      </c>
      <c r="AO58" s="374">
        <v>-69.099999999999994</v>
      </c>
      <c r="AP58" s="375">
        <v>55601</v>
      </c>
      <c r="AQ58" s="376">
        <v>-15.5</v>
      </c>
      <c r="AR58" s="377">
        <v>-53.6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383083</v>
      </c>
      <c r="AN59" s="365">
        <v>56636</v>
      </c>
      <c r="AO59" s="366">
        <v>12</v>
      </c>
      <c r="AP59" s="367">
        <v>126262</v>
      </c>
      <c r="AQ59" s="368">
        <v>10</v>
      </c>
      <c r="AR59" s="369">
        <v>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157811</v>
      </c>
      <c r="AN60" s="373">
        <v>23331</v>
      </c>
      <c r="AO60" s="374">
        <v>-2.6</v>
      </c>
      <c r="AP60" s="375">
        <v>56769</v>
      </c>
      <c r="AQ60" s="376">
        <v>2.1</v>
      </c>
      <c r="AR60" s="377">
        <v>-4.7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585622</v>
      </c>
      <c r="AN61" s="380">
        <v>85585</v>
      </c>
      <c r="AO61" s="381">
        <v>48.7</v>
      </c>
      <c r="AP61" s="382">
        <v>126239</v>
      </c>
      <c r="AQ61" s="383">
        <v>1.5</v>
      </c>
      <c r="AR61" s="369">
        <v>47.2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223761</v>
      </c>
      <c r="AN62" s="373">
        <v>32714</v>
      </c>
      <c r="AO62" s="374">
        <v>29.2</v>
      </c>
      <c r="AP62" s="375">
        <v>62184</v>
      </c>
      <c r="AQ62" s="376">
        <v>-3.1</v>
      </c>
      <c r="AR62" s="377">
        <v>32.299999999999997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13F5OqZ5OnRgFbKcl1phoz8uU6wfsgOiuSqHoEQ0vTxPxDoQdmbEIpk/y53dknBecm9AieEvH7fR55KzPiiHYQ==" saltValue="bWAISPYg28VTfdq85Eh1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Bo++Uiy8N0SU5GVTAGpwuIq55jsprk2nO0hl2JnDFt9glgwJMhgBaUR8ANwUwAaeXMbMOHjSx1MhFC6kW4QkRA==" saltValue="IwzuW3qt5ziL+uCEnb8uo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Wnmk5Eupq81vauYcka4LhWeP1VL2gxiq+j5JMOHadAk5JYIGqnA/PIFFqSwRCcyS82uSJZgrRQiI+pM3LfeSKw==" saltValue="aHqfoC5pLnwD0XA5QJj6I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53.82</v>
      </c>
      <c r="G47" s="12">
        <v>50.43</v>
      </c>
      <c r="H47" s="12">
        <v>49.12</v>
      </c>
      <c r="I47" s="12">
        <v>51.21</v>
      </c>
      <c r="J47" s="13">
        <v>50.74</v>
      </c>
    </row>
    <row r="48" spans="2:10" ht="57.75" customHeight="1" x14ac:dyDescent="0.15">
      <c r="B48" s="14"/>
      <c r="C48" s="1238" t="s">
        <v>4</v>
      </c>
      <c r="D48" s="1238"/>
      <c r="E48" s="1239"/>
      <c r="F48" s="15">
        <v>12.24</v>
      </c>
      <c r="G48" s="16">
        <v>10.91</v>
      </c>
      <c r="H48" s="16">
        <v>10.5</v>
      </c>
      <c r="I48" s="16">
        <v>13.24</v>
      </c>
      <c r="J48" s="17">
        <v>15.21</v>
      </c>
    </row>
    <row r="49" spans="2:10" ht="57.75" customHeight="1" thickBot="1" x14ac:dyDescent="0.2">
      <c r="B49" s="18"/>
      <c r="C49" s="1240" t="s">
        <v>5</v>
      </c>
      <c r="D49" s="1240"/>
      <c r="E49" s="1241"/>
      <c r="F49" s="19" t="s">
        <v>557</v>
      </c>
      <c r="G49" s="20" t="s">
        <v>558</v>
      </c>
      <c r="H49" s="20" t="s">
        <v>559</v>
      </c>
      <c r="I49" s="20" t="s">
        <v>560</v>
      </c>
      <c r="J49" s="21" t="s">
        <v>561</v>
      </c>
    </row>
    <row r="50" spans="2:10" ht="13.5" customHeight="1" x14ac:dyDescent="0.15"/>
  </sheetData>
  <sheetProtection algorithmName="SHA-512" hashValue="5LllJu7S6BR18TFBoMjG/k11hAPze6de/80hDB68KB8IzRKa+pyYYQ1XKPJFvAvN5uOSOXjr0LmXfDPpSAViTQ==" saltValue="kmzaAU56kb8IEe146bo3p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2021-10-18T01:21:12Z</dcterms:modified>
</cp:coreProperties>
</file>